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<sst xmlns="http://schemas.openxmlformats.org/spreadsheetml/2006/main" count="135" uniqueCount="54">
  <si>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</si>
  <si>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</si>
  <si>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</si>
  <si>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</si>
  <si>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</si>
  <si>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</si>
  <si>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</si>
  <si>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</si>
  <si>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</si>
  <si>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</si>
  <si>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</si>
  <si>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</si>
  <si>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</si>
  <si>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</si>
  <si>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</si>
  <si>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</si>
  <si>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</si>
  <si>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</si>
  <si>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</si>
  <si>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</si>
  <si>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</si>
  <si>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</si>
  <si>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</si>
  <si>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</si>
  <si>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</si>
  <si>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</si>
  <si>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</si>
  <si>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</si>
  <si>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</si>
  <si>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</si>
  <si>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</si>
  <si>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12</t>
  </si>
  <si>
    <t>Строка 14</t>
  </si>
  <si>
    <t>Строка 16</t>
  </si>
  <si>
    <t>Строка 18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</si>
  <si>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2025 годы"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</si>
  <si>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</si>
  <si>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</si>
  <si>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</si>
  <si>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</si>
  <si>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t xml:space="preserve">Приложение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</si>
  <si>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"Дополнительные меры социальной поддержки отдельных категорий граждан Североуральского городского округа» на 2020 – 2025 годы"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</si>
  <si>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</si>
  <si>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</si>
  <si>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</si>
  <si>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</si>
  <si>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</si>
  <si>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</si>
  <si>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органицаций Североуральского городского округа </t>
    </r>
  </si>
  <si>
    <t>Строка  4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</si>
  <si>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</si>
  <si>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</si>
  <si>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</si>
  <si>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r>
      <t xml:space="preserve">к постановлению                                                                                             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color indexed="8"/>
        <rFont val="PT Astra Serif"/>
        <family val="1"/>
      </rPr>
      <t>06.02.2020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136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</si>
</sst>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 indent="1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7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72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9"/>
  <sheetViews>
    <sheetView tabSelected="1" view="pageLayout" zoomScaleNormal="75" zoomScaleSheetLayoutView="106" workbookViewId="0" topLeftCell="C4">
      <selection activeCell="A126" sqref="A126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6.00390625" style="0" customWidth="1"/>
    <col min="4" max="4" width="17.28125" style="0" customWidth="1"/>
    <col min="5" max="5" width="16.00390625" style="0" customWidth="1"/>
    <col min="6" max="6" width="17.7109375" style="0" customWidth="1"/>
    <col min="7" max="7" width="17.57421875" style="0" customWidth="1"/>
    <col min="8" max="8" width="17.8515625" style="0" customWidth="1"/>
    <col min="9" max="9" width="19.28125" style="0" customWidth="1"/>
    <col min="10" max="10" width="17.140625" style="0" customWidth="1"/>
  </cols>
  <sheetData>
    <row r="1" spans="1:112" ht="41.25" customHeight="1">
      <c r="A1" s="2"/>
      <c r="B1" s="2"/>
      <c r="C1" s="2"/>
      <c r="D1" s="2"/>
      <c r="E1" s="2"/>
      <c r="F1" s="2"/>
      <c r="G1" s="34" t="s">
        <v>40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59.25" customHeight="1">
      <c r="A2" s="3"/>
      <c r="B2" s="2"/>
      <c r="C2" s="2"/>
      <c r="D2" s="2"/>
      <c r="E2" s="1"/>
      <c r="F2" s="1"/>
      <c r="G2" s="35" t="s">
        <v>53</v>
      </c>
      <c r="H2" s="26"/>
      <c r="I2" s="26"/>
      <c r="J2" s="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0" ht="76.5" customHeight="1">
      <c r="A3" s="4" t="s">
        <v>0</v>
      </c>
      <c r="B3" s="29"/>
      <c r="C3" s="29"/>
      <c r="D3" s="29"/>
      <c r="E3" s="1"/>
      <c r="F3" s="1"/>
      <c r="G3" s="35" t="s">
        <v>35</v>
      </c>
      <c r="H3" s="26"/>
      <c r="I3" s="26"/>
      <c r="J3" s="26"/>
    </row>
    <row r="4" spans="1:10" ht="12" customHeight="1">
      <c r="A4" s="4" t="s">
        <v>1</v>
      </c>
      <c r="B4" s="29"/>
      <c r="C4" s="29"/>
      <c r="D4" s="29"/>
      <c r="E4" s="1"/>
      <c r="F4" s="1"/>
      <c r="G4" s="1"/>
      <c r="H4" s="1"/>
      <c r="I4" s="1"/>
      <c r="J4" s="1"/>
    </row>
    <row r="5" spans="1:10" ht="15">
      <c r="A5" s="30" t="s">
        <v>41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47.25" customHeight="1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02" customHeight="1">
      <c r="A8" s="27" t="s">
        <v>2</v>
      </c>
      <c r="B8" s="27" t="s">
        <v>3</v>
      </c>
      <c r="C8" s="27" t="s">
        <v>4</v>
      </c>
      <c r="D8" s="27"/>
      <c r="E8" s="27"/>
      <c r="F8" s="27"/>
      <c r="G8" s="27"/>
      <c r="H8" s="27"/>
      <c r="I8" s="27"/>
      <c r="J8" s="27" t="s">
        <v>5</v>
      </c>
    </row>
    <row r="9" spans="1:10" ht="15">
      <c r="A9" s="27"/>
      <c r="B9" s="27"/>
      <c r="C9" s="5" t="s">
        <v>6</v>
      </c>
      <c r="D9" s="5">
        <v>2020</v>
      </c>
      <c r="E9" s="5">
        <v>2021</v>
      </c>
      <c r="F9" s="5">
        <v>2022</v>
      </c>
      <c r="G9" s="5">
        <v>2023</v>
      </c>
      <c r="H9" s="5">
        <v>2024</v>
      </c>
      <c r="I9" s="5">
        <v>2025</v>
      </c>
      <c r="J9" s="27"/>
    </row>
    <row r="10" spans="1:10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0" ht="51">
      <c r="A11" s="5">
        <v>1</v>
      </c>
      <c r="B11" s="6" t="s">
        <v>7</v>
      </c>
      <c r="C11" s="7">
        <f>SUM(C12:C14)</f>
        <v>948692.8</v>
      </c>
      <c r="D11" s="7">
        <f aca="true" t="shared" si="0" ref="D11:I11">SUM(D12:D15)</f>
        <v>154589.6</v>
      </c>
      <c r="E11" s="7">
        <f t="shared" si="0"/>
        <v>158744.4</v>
      </c>
      <c r="F11" s="7">
        <f t="shared" si="0"/>
        <v>158749.7</v>
      </c>
      <c r="G11" s="7">
        <f t="shared" si="0"/>
        <v>158869.7</v>
      </c>
      <c r="H11" s="7">
        <f>SUM(H12:H15)</f>
        <v>158869.7</v>
      </c>
      <c r="I11" s="7">
        <f t="shared" si="0"/>
        <v>158869.7</v>
      </c>
      <c r="J11" s="8"/>
    </row>
    <row r="12" spans="1:10" ht="15">
      <c r="A12" s="5">
        <v>2</v>
      </c>
      <c r="B12" s="6" t="s">
        <v>8</v>
      </c>
      <c r="C12" s="7">
        <f>SUM(D12:I12)</f>
        <v>10308</v>
      </c>
      <c r="D12" s="7">
        <f>SUM(D54+D90+D98+D104+D125)</f>
        <v>1654</v>
      </c>
      <c r="E12" s="7">
        <f>SUM(E54+E90+E98+E104+E125)</f>
        <v>1654</v>
      </c>
      <c r="F12" s="7">
        <f>SUM(F43+F61)</f>
        <v>1660</v>
      </c>
      <c r="G12" s="7">
        <f>SUM(G43+G61)</f>
        <v>1780</v>
      </c>
      <c r="H12" s="7">
        <f>SUM(H43+H61)</f>
        <v>1780</v>
      </c>
      <c r="I12" s="7">
        <f>SUM(I43+I61)</f>
        <v>1780</v>
      </c>
      <c r="J12" s="5"/>
    </row>
    <row r="13" spans="1:10" ht="25.5">
      <c r="A13" s="5">
        <v>3</v>
      </c>
      <c r="B13" s="6" t="s">
        <v>9</v>
      </c>
      <c r="C13" s="7">
        <f>SUM(D13:I13)</f>
        <v>228207.59999999998</v>
      </c>
      <c r="D13" s="7">
        <f>SUM(D44+D62)</f>
        <v>37972.9</v>
      </c>
      <c r="E13" s="7">
        <f aca="true" t="shared" si="1" ref="D13:I15">SUM(E44+E62)</f>
        <v>38047.5</v>
      </c>
      <c r="F13" s="7">
        <f t="shared" si="1"/>
        <v>38046.8</v>
      </c>
      <c r="G13" s="7">
        <f t="shared" si="1"/>
        <v>38046.8</v>
      </c>
      <c r="H13" s="7">
        <f t="shared" si="1"/>
        <v>38046.8</v>
      </c>
      <c r="I13" s="7">
        <f t="shared" si="1"/>
        <v>38046.8</v>
      </c>
      <c r="J13" s="5"/>
    </row>
    <row r="14" spans="1:10" ht="15">
      <c r="A14" s="5">
        <v>4</v>
      </c>
      <c r="B14" s="6" t="s">
        <v>10</v>
      </c>
      <c r="C14" s="7">
        <f>SUM(D14:I14)</f>
        <v>710177.2000000001</v>
      </c>
      <c r="D14" s="7">
        <f t="shared" si="1"/>
        <v>114962.7</v>
      </c>
      <c r="E14" s="7">
        <f t="shared" si="1"/>
        <v>119042.9</v>
      </c>
      <c r="F14" s="7">
        <f t="shared" si="1"/>
        <v>119042.9</v>
      </c>
      <c r="G14" s="7">
        <f t="shared" si="1"/>
        <v>119042.9</v>
      </c>
      <c r="H14" s="7">
        <f t="shared" si="1"/>
        <v>119042.9</v>
      </c>
      <c r="I14" s="7">
        <f t="shared" si="1"/>
        <v>119042.9</v>
      </c>
      <c r="J14" s="5"/>
    </row>
    <row r="15" spans="1:10" ht="25.5">
      <c r="A15" s="5">
        <v>5</v>
      </c>
      <c r="B15" s="6" t="s">
        <v>11</v>
      </c>
      <c r="C15" s="7">
        <f>SUM(C21+C39)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5"/>
    </row>
    <row r="16" spans="1:10" ht="15">
      <c r="A16" s="5">
        <v>6</v>
      </c>
      <c r="B16" s="32" t="s">
        <v>12</v>
      </c>
      <c r="C16" s="32"/>
      <c r="D16" s="32"/>
      <c r="E16" s="32"/>
      <c r="F16" s="32"/>
      <c r="G16" s="32"/>
      <c r="H16" s="32"/>
      <c r="I16" s="32"/>
      <c r="J16" s="32"/>
    </row>
    <row r="17" spans="1:10" ht="63" customHeight="1">
      <c r="A17" s="5">
        <v>7</v>
      </c>
      <c r="B17" s="6" t="s">
        <v>13</v>
      </c>
      <c r="C17" s="7">
        <f>SUM(C18:C21)</f>
        <v>0</v>
      </c>
      <c r="D17" s="7">
        <f aca="true" t="shared" si="2" ref="D17:I17">SUM(D18:D21)</f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>SUM(H18:H21)</f>
        <v>0</v>
      </c>
      <c r="I17" s="7">
        <f t="shared" si="2"/>
        <v>0</v>
      </c>
      <c r="J17" s="5"/>
    </row>
    <row r="18" spans="1:10" ht="15">
      <c r="A18" s="5">
        <v>8</v>
      </c>
      <c r="B18" s="6" t="s">
        <v>8</v>
      </c>
      <c r="C18" s="7">
        <f>SUM(C24+C30)</f>
        <v>0</v>
      </c>
      <c r="D18" s="7">
        <f aca="true" t="shared" si="3" ref="D18:I18">SUM(D24+D30)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>SUM(H24+H30)</f>
        <v>0</v>
      </c>
      <c r="I18" s="7">
        <f t="shared" si="3"/>
        <v>0</v>
      </c>
      <c r="J18" s="5"/>
    </row>
    <row r="19" spans="1:10" ht="25.5">
      <c r="A19" s="5">
        <v>9</v>
      </c>
      <c r="B19" s="6" t="s">
        <v>9</v>
      </c>
      <c r="C19" s="7">
        <f aca="true" t="shared" si="4" ref="C19:I21">SUM(C25+C31)</f>
        <v>0</v>
      </c>
      <c r="D19" s="7">
        <f t="shared" si="4"/>
        <v>0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>SUM(H25+H31)</f>
        <v>0</v>
      </c>
      <c r="I19" s="7">
        <f t="shared" si="4"/>
        <v>0</v>
      </c>
      <c r="J19" s="5"/>
    </row>
    <row r="20" spans="1:10" ht="15">
      <c r="A20" s="5">
        <v>10</v>
      </c>
      <c r="B20" s="6" t="s">
        <v>10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>SUM(H26+H32)</f>
        <v>0</v>
      </c>
      <c r="I20" s="7">
        <f t="shared" si="4"/>
        <v>0</v>
      </c>
      <c r="J20" s="5"/>
    </row>
    <row r="21" spans="1:10" ht="27" customHeight="1">
      <c r="A21" s="5">
        <v>11</v>
      </c>
      <c r="B21" s="6" t="s">
        <v>11</v>
      </c>
      <c r="C21" s="7">
        <f t="shared" si="4"/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>SUM(H27+H33)</f>
        <v>0</v>
      </c>
      <c r="I21" s="7">
        <f t="shared" si="4"/>
        <v>0</v>
      </c>
      <c r="J21" s="5"/>
    </row>
    <row r="22" spans="1:10" ht="15">
      <c r="A22" s="5">
        <v>12</v>
      </c>
      <c r="B22" s="32" t="s">
        <v>14</v>
      </c>
      <c r="C22" s="32"/>
      <c r="D22" s="32"/>
      <c r="E22" s="32"/>
      <c r="F22" s="32"/>
      <c r="G22" s="32"/>
      <c r="H22" s="32"/>
      <c r="I22" s="32"/>
      <c r="J22" s="32"/>
    </row>
    <row r="23" spans="1:10" ht="82.5" customHeight="1">
      <c r="A23" s="5">
        <v>13</v>
      </c>
      <c r="B23" s="6" t="s">
        <v>15</v>
      </c>
      <c r="C23" s="7">
        <f>SUM(C24:C27)</f>
        <v>0</v>
      </c>
      <c r="D23" s="7">
        <f aca="true" t="shared" si="5" ref="D23:I23">SUM(D24:D27)</f>
        <v>0</v>
      </c>
      <c r="E23" s="7">
        <f t="shared" si="5"/>
        <v>0</v>
      </c>
      <c r="F23" s="7">
        <f t="shared" si="5"/>
        <v>0</v>
      </c>
      <c r="G23" s="7">
        <f t="shared" si="5"/>
        <v>0</v>
      </c>
      <c r="H23" s="7">
        <f>SUM(H24:H27)</f>
        <v>0</v>
      </c>
      <c r="I23" s="7">
        <f t="shared" si="5"/>
        <v>0</v>
      </c>
      <c r="J23" s="5"/>
    </row>
    <row r="24" spans="1:10" ht="15">
      <c r="A24" s="5">
        <v>14</v>
      </c>
      <c r="B24" s="6" t="s">
        <v>8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/>
    </row>
    <row r="25" spans="1:10" ht="25.5">
      <c r="A25" s="5">
        <v>15</v>
      </c>
      <c r="B25" s="6" t="s">
        <v>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/>
    </row>
    <row r="26" spans="1:10" ht="15">
      <c r="A26" s="5">
        <v>16</v>
      </c>
      <c r="B26" s="6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5"/>
    </row>
    <row r="27" spans="1:10" ht="35.25" customHeight="1">
      <c r="A27" s="5">
        <v>17</v>
      </c>
      <c r="B27" s="6" t="s">
        <v>11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5"/>
    </row>
    <row r="28" spans="1:10" ht="15">
      <c r="A28" s="5">
        <v>18</v>
      </c>
      <c r="B28" s="32" t="s">
        <v>16</v>
      </c>
      <c r="C28" s="32"/>
      <c r="D28" s="32"/>
      <c r="E28" s="32"/>
      <c r="F28" s="32"/>
      <c r="G28" s="32"/>
      <c r="H28" s="32"/>
      <c r="I28" s="32"/>
      <c r="J28" s="32"/>
    </row>
    <row r="29" spans="1:10" ht="75" customHeight="1">
      <c r="A29" s="5">
        <v>19</v>
      </c>
      <c r="B29" s="6" t="s">
        <v>17</v>
      </c>
      <c r="C29" s="7">
        <f>SUM(C30:C33)</f>
        <v>0</v>
      </c>
      <c r="D29" s="7">
        <f aca="true" t="shared" si="6" ref="D29:I29">SUM(D30:D33)</f>
        <v>0</v>
      </c>
      <c r="E29" s="7">
        <f t="shared" si="6"/>
        <v>0</v>
      </c>
      <c r="F29" s="7">
        <f t="shared" si="6"/>
        <v>0</v>
      </c>
      <c r="G29" s="7">
        <f t="shared" si="6"/>
        <v>0</v>
      </c>
      <c r="H29" s="7">
        <f>SUM(H30:H33)</f>
        <v>0</v>
      </c>
      <c r="I29" s="7">
        <f t="shared" si="6"/>
        <v>0</v>
      </c>
      <c r="J29" s="5"/>
    </row>
    <row r="30" spans="1:10" ht="15">
      <c r="A30" s="5">
        <v>20</v>
      </c>
      <c r="B30" s="6" t="s">
        <v>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5"/>
    </row>
    <row r="31" spans="1:10" ht="25.5">
      <c r="A31" s="5">
        <v>21</v>
      </c>
      <c r="B31" s="6" t="s">
        <v>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5"/>
    </row>
    <row r="32" spans="1:10" ht="15">
      <c r="A32" s="5">
        <v>22</v>
      </c>
      <c r="B32" s="6" t="s">
        <v>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5"/>
    </row>
    <row r="33" spans="1:10" ht="31.5" customHeight="1">
      <c r="A33" s="5">
        <v>23</v>
      </c>
      <c r="B33" s="6" t="s">
        <v>11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5"/>
    </row>
    <row r="34" spans="1:10" ht="15">
      <c r="A34" s="5">
        <v>24</v>
      </c>
      <c r="B34" s="32" t="s">
        <v>18</v>
      </c>
      <c r="C34" s="32"/>
      <c r="D34" s="32"/>
      <c r="E34" s="32"/>
      <c r="F34" s="32"/>
      <c r="G34" s="32"/>
      <c r="H34" s="32"/>
      <c r="I34" s="32"/>
      <c r="J34" s="32"/>
    </row>
    <row r="35" spans="1:10" ht="60.75" customHeight="1">
      <c r="A35" s="5">
        <v>25</v>
      </c>
      <c r="B35" s="6" t="s">
        <v>19</v>
      </c>
      <c r="C35" s="7">
        <f>SUM(C36:C39)</f>
        <v>946592.8</v>
      </c>
      <c r="D35" s="7">
        <f aca="true" t="shared" si="7" ref="D35:I35">SUM(D36:D39)</f>
        <v>154589.6</v>
      </c>
      <c r="E35" s="7">
        <f t="shared" si="7"/>
        <v>158744.4</v>
      </c>
      <c r="F35" s="7">
        <f>SUM(F36:F39)</f>
        <v>158749.7</v>
      </c>
      <c r="G35" s="7">
        <f t="shared" si="7"/>
        <v>158869.7</v>
      </c>
      <c r="H35" s="7">
        <f>SUM(H36:H39)</f>
        <v>158869.7</v>
      </c>
      <c r="I35" s="7">
        <f t="shared" si="7"/>
        <v>158869.7</v>
      </c>
      <c r="J35" s="5"/>
    </row>
    <row r="36" spans="1:10" ht="15">
      <c r="A36" s="5">
        <v>26</v>
      </c>
      <c r="B36" s="6" t="s">
        <v>8</v>
      </c>
      <c r="C36" s="7">
        <f aca="true" t="shared" si="8" ref="C36:D39">SUM(C49+C85)</f>
        <v>8208</v>
      </c>
      <c r="D36" s="7">
        <f aca="true" t="shared" si="9" ref="D36:I36">SUM(D43+D85)</f>
        <v>1654</v>
      </c>
      <c r="E36" s="7">
        <f t="shared" si="9"/>
        <v>1654</v>
      </c>
      <c r="F36" s="7">
        <f t="shared" si="9"/>
        <v>1660</v>
      </c>
      <c r="G36" s="7">
        <f t="shared" si="9"/>
        <v>1780</v>
      </c>
      <c r="H36" s="7">
        <f t="shared" si="9"/>
        <v>1780</v>
      </c>
      <c r="I36" s="7">
        <f t="shared" si="9"/>
        <v>1780</v>
      </c>
      <c r="J36" s="5"/>
    </row>
    <row r="37" spans="1:10" ht="25.5">
      <c r="A37" s="5">
        <v>27</v>
      </c>
      <c r="B37" s="6" t="s">
        <v>9</v>
      </c>
      <c r="C37" s="7">
        <f t="shared" si="8"/>
        <v>228207.59999999998</v>
      </c>
      <c r="D37" s="7">
        <f>SUM(D50+D86)</f>
        <v>37972.9</v>
      </c>
      <c r="E37" s="7">
        <f aca="true" t="shared" si="10" ref="E37:F39">SUM(E50+E86)</f>
        <v>38047.5</v>
      </c>
      <c r="F37" s="7">
        <f t="shared" si="10"/>
        <v>38046.8</v>
      </c>
      <c r="G37" s="7">
        <f aca="true" t="shared" si="11" ref="G37:I39">SUM(G44+G86)</f>
        <v>38046.8</v>
      </c>
      <c r="H37" s="7">
        <f t="shared" si="11"/>
        <v>38046.8</v>
      </c>
      <c r="I37" s="7">
        <f t="shared" si="11"/>
        <v>38046.8</v>
      </c>
      <c r="J37" s="5"/>
    </row>
    <row r="38" spans="1:10" ht="15">
      <c r="A38" s="5">
        <v>28</v>
      </c>
      <c r="B38" s="6" t="s">
        <v>10</v>
      </c>
      <c r="C38" s="7">
        <f t="shared" si="8"/>
        <v>710177.2000000001</v>
      </c>
      <c r="D38" s="7">
        <f t="shared" si="8"/>
        <v>114962.7</v>
      </c>
      <c r="E38" s="7">
        <f t="shared" si="10"/>
        <v>119042.9</v>
      </c>
      <c r="F38" s="7">
        <f t="shared" si="10"/>
        <v>119042.9</v>
      </c>
      <c r="G38" s="7">
        <f t="shared" si="11"/>
        <v>119042.9</v>
      </c>
      <c r="H38" s="7">
        <f t="shared" si="11"/>
        <v>119042.9</v>
      </c>
      <c r="I38" s="7">
        <f t="shared" si="11"/>
        <v>119042.9</v>
      </c>
      <c r="J38" s="5"/>
    </row>
    <row r="39" spans="1:10" ht="31.5" customHeight="1">
      <c r="A39" s="5">
        <v>29</v>
      </c>
      <c r="B39" s="6" t="s">
        <v>11</v>
      </c>
      <c r="C39" s="7">
        <f t="shared" si="8"/>
        <v>0</v>
      </c>
      <c r="D39" s="7">
        <f t="shared" si="8"/>
        <v>0</v>
      </c>
      <c r="E39" s="7">
        <f t="shared" si="10"/>
        <v>0</v>
      </c>
      <c r="F39" s="7">
        <f t="shared" si="10"/>
        <v>0</v>
      </c>
      <c r="G39" s="7">
        <f t="shared" si="11"/>
        <v>0</v>
      </c>
      <c r="H39" s="7">
        <f t="shared" si="11"/>
        <v>0</v>
      </c>
      <c r="I39" s="7">
        <f t="shared" si="11"/>
        <v>0</v>
      </c>
      <c r="J39" s="5"/>
    </row>
    <row r="40" spans="1:10" ht="25.5" customHeight="1">
      <c r="A40" s="5">
        <v>30</v>
      </c>
      <c r="B40" s="32" t="s">
        <v>47</v>
      </c>
      <c r="C40" s="32"/>
      <c r="D40" s="32"/>
      <c r="E40" s="32"/>
      <c r="F40" s="32"/>
      <c r="G40" s="32"/>
      <c r="H40" s="32"/>
      <c r="I40" s="32"/>
      <c r="J40" s="32"/>
    </row>
    <row r="41" spans="1:10" ht="25.5">
      <c r="A41" s="27">
        <v>31</v>
      </c>
      <c r="B41" s="6" t="s">
        <v>20</v>
      </c>
      <c r="C41" s="28">
        <f>SUM(C43:C46)</f>
        <v>2100</v>
      </c>
      <c r="D41" s="28">
        <f aca="true" t="shared" si="12" ref="D41:I41">SUM(D43:D46)</f>
        <v>300</v>
      </c>
      <c r="E41" s="28">
        <f t="shared" si="12"/>
        <v>300</v>
      </c>
      <c r="F41" s="28">
        <f t="shared" si="12"/>
        <v>300</v>
      </c>
      <c r="G41" s="28">
        <f t="shared" si="12"/>
        <v>400</v>
      </c>
      <c r="H41" s="28">
        <f>SUM(H43:H46)</f>
        <v>400</v>
      </c>
      <c r="I41" s="28">
        <f t="shared" si="12"/>
        <v>400</v>
      </c>
      <c r="J41" s="33"/>
    </row>
    <row r="42" spans="1:10" ht="15">
      <c r="A42" s="27"/>
      <c r="B42" s="6" t="s">
        <v>21</v>
      </c>
      <c r="C42" s="28"/>
      <c r="D42" s="28"/>
      <c r="E42" s="28"/>
      <c r="F42" s="28"/>
      <c r="G42" s="28"/>
      <c r="H42" s="28"/>
      <c r="I42" s="28"/>
      <c r="J42" s="33"/>
    </row>
    <row r="43" spans="1:10" ht="15">
      <c r="A43" s="5">
        <v>32</v>
      </c>
      <c r="B43" s="6" t="s">
        <v>8</v>
      </c>
      <c r="C43" s="7">
        <v>2100</v>
      </c>
      <c r="D43" s="7">
        <v>300</v>
      </c>
      <c r="E43" s="24">
        <v>300</v>
      </c>
      <c r="F43" s="24">
        <v>300</v>
      </c>
      <c r="G43" s="7">
        <v>400</v>
      </c>
      <c r="H43" s="24">
        <v>400</v>
      </c>
      <c r="I43" s="24">
        <v>400</v>
      </c>
      <c r="J43" s="8"/>
    </row>
    <row r="44" spans="1:10" ht="25.5">
      <c r="A44" s="5">
        <v>33</v>
      </c>
      <c r="B44" s="6" t="s">
        <v>9</v>
      </c>
      <c r="C44" s="7">
        <f aca="true" t="shared" si="13" ref="C44:I46">SUM(C50)</f>
        <v>0</v>
      </c>
      <c r="D44" s="7">
        <f t="shared" si="13"/>
        <v>0</v>
      </c>
      <c r="E44" s="7">
        <f t="shared" si="13"/>
        <v>0</v>
      </c>
      <c r="F44" s="7">
        <f t="shared" si="13"/>
        <v>0</v>
      </c>
      <c r="G44" s="7">
        <f t="shared" si="13"/>
        <v>0</v>
      </c>
      <c r="H44" s="7">
        <f>SUM(H50)</f>
        <v>0</v>
      </c>
      <c r="I44" s="7">
        <f t="shared" si="13"/>
        <v>0</v>
      </c>
      <c r="J44" s="6"/>
    </row>
    <row r="45" spans="1:10" ht="15">
      <c r="A45" s="5">
        <v>34</v>
      </c>
      <c r="B45" s="6" t="s">
        <v>10</v>
      </c>
      <c r="C45" s="7">
        <f t="shared" si="13"/>
        <v>0</v>
      </c>
      <c r="D45" s="7">
        <f t="shared" si="13"/>
        <v>0</v>
      </c>
      <c r="E45" s="7">
        <f t="shared" si="13"/>
        <v>0</v>
      </c>
      <c r="F45" s="7">
        <f t="shared" si="13"/>
        <v>0</v>
      </c>
      <c r="G45" s="7">
        <f t="shared" si="13"/>
        <v>0</v>
      </c>
      <c r="H45" s="7">
        <f>SUM(H51)</f>
        <v>0</v>
      </c>
      <c r="I45" s="7">
        <f t="shared" si="13"/>
        <v>0</v>
      </c>
      <c r="J45" s="6"/>
    </row>
    <row r="46" spans="1:10" ht="25.5">
      <c r="A46" s="5">
        <v>35</v>
      </c>
      <c r="B46" s="6" t="s">
        <v>11</v>
      </c>
      <c r="C46" s="7">
        <f t="shared" si="13"/>
        <v>0</v>
      </c>
      <c r="D46" s="7">
        <f aca="true" t="shared" si="14" ref="D46:I46">SUM(D52)</f>
        <v>0</v>
      </c>
      <c r="E46" s="7">
        <f t="shared" si="14"/>
        <v>0</v>
      </c>
      <c r="F46" s="7">
        <f t="shared" si="14"/>
        <v>0</v>
      </c>
      <c r="G46" s="7">
        <f t="shared" si="14"/>
        <v>0</v>
      </c>
      <c r="H46" s="7">
        <f>SUM(H52)</f>
        <v>0</v>
      </c>
      <c r="I46" s="7">
        <f t="shared" si="14"/>
        <v>0</v>
      </c>
      <c r="J46" s="6"/>
    </row>
    <row r="47" spans="1:10" ht="15">
      <c r="A47" s="5">
        <v>36</v>
      </c>
      <c r="B47" s="32" t="s">
        <v>18</v>
      </c>
      <c r="C47" s="32"/>
      <c r="D47" s="32"/>
      <c r="E47" s="32"/>
      <c r="F47" s="32"/>
      <c r="G47" s="32"/>
      <c r="H47" s="32"/>
      <c r="I47" s="32"/>
      <c r="J47" s="32"/>
    </row>
    <row r="48" spans="1:10" ht="51">
      <c r="A48" s="5">
        <v>37</v>
      </c>
      <c r="B48" s="6" t="s">
        <v>22</v>
      </c>
      <c r="C48" s="7">
        <f>SUM(C49:C52)</f>
        <v>0</v>
      </c>
      <c r="D48" s="7">
        <f aca="true" t="shared" si="15" ref="D48:I48">SUM(D49:D52)</f>
        <v>0</v>
      </c>
      <c r="E48" s="7">
        <f t="shared" si="15"/>
        <v>0</v>
      </c>
      <c r="F48" s="7">
        <f t="shared" si="15"/>
        <v>300</v>
      </c>
      <c r="G48" s="7">
        <f t="shared" si="15"/>
        <v>400</v>
      </c>
      <c r="H48" s="7">
        <f>SUM(H49:H52)</f>
        <v>400</v>
      </c>
      <c r="I48" s="7">
        <f t="shared" si="15"/>
        <v>400</v>
      </c>
      <c r="J48" s="8"/>
    </row>
    <row r="49" spans="1:10" ht="15">
      <c r="A49" s="5">
        <v>38</v>
      </c>
      <c r="B49" s="6" t="s">
        <v>8</v>
      </c>
      <c r="C49" s="7">
        <f>C57</f>
        <v>0</v>
      </c>
      <c r="D49" s="7">
        <f>D57</f>
        <v>0</v>
      </c>
      <c r="E49" s="7">
        <f>E57</f>
        <v>0</v>
      </c>
      <c r="F49" s="7">
        <f>F54</f>
        <v>300</v>
      </c>
      <c r="G49" s="7">
        <f>G54</f>
        <v>400</v>
      </c>
      <c r="H49" s="7">
        <f>H54</f>
        <v>400</v>
      </c>
      <c r="I49" s="7">
        <f>I54</f>
        <v>400</v>
      </c>
      <c r="J49" s="5"/>
    </row>
    <row r="50" spans="1:10" ht="25.5">
      <c r="A50" s="5">
        <v>39</v>
      </c>
      <c r="B50" s="6" t="s">
        <v>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5"/>
    </row>
    <row r="51" spans="1:10" ht="15">
      <c r="A51" s="5">
        <v>40</v>
      </c>
      <c r="B51" s="6" t="s">
        <v>10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5"/>
    </row>
    <row r="52" spans="1:10" ht="25.5">
      <c r="A52" s="5">
        <v>41</v>
      </c>
      <c r="B52" s="6" t="s">
        <v>11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5"/>
    </row>
    <row r="53" spans="1:10" ht="129.75" customHeight="1">
      <c r="A53" s="5">
        <v>42</v>
      </c>
      <c r="B53" s="9" t="s">
        <v>48</v>
      </c>
      <c r="C53" s="7">
        <f aca="true" t="shared" si="16" ref="C53:I53">SUM(C54:C57)</f>
        <v>2100</v>
      </c>
      <c r="D53" s="7">
        <f t="shared" si="16"/>
        <v>300</v>
      </c>
      <c r="E53" s="7">
        <f t="shared" si="16"/>
        <v>300</v>
      </c>
      <c r="F53" s="7">
        <f t="shared" si="16"/>
        <v>300</v>
      </c>
      <c r="G53" s="7">
        <f t="shared" si="16"/>
        <v>400</v>
      </c>
      <c r="H53" s="7">
        <f t="shared" si="16"/>
        <v>400</v>
      </c>
      <c r="I53" s="7">
        <f t="shared" si="16"/>
        <v>400</v>
      </c>
      <c r="J53" s="5" t="s">
        <v>49</v>
      </c>
    </row>
    <row r="54" spans="1:10" ht="15">
      <c r="A54" s="5">
        <v>43</v>
      </c>
      <c r="B54" s="6" t="s">
        <v>8</v>
      </c>
      <c r="C54" s="7">
        <f>SUM(D54:I54)</f>
        <v>2100</v>
      </c>
      <c r="D54" s="7">
        <v>300</v>
      </c>
      <c r="E54" s="7">
        <v>300</v>
      </c>
      <c r="F54" s="7">
        <v>300</v>
      </c>
      <c r="G54" s="7">
        <v>400</v>
      </c>
      <c r="H54" s="7">
        <v>400</v>
      </c>
      <c r="I54" s="7">
        <v>400</v>
      </c>
      <c r="J54" s="5"/>
    </row>
    <row r="55" spans="1:10" ht="25.5">
      <c r="A55" s="5">
        <v>44</v>
      </c>
      <c r="B55" s="6" t="s">
        <v>9</v>
      </c>
      <c r="C55" s="7">
        <f>SUM(D55:I55)</f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/>
    </row>
    <row r="56" spans="1:10" ht="15">
      <c r="A56" s="5">
        <v>45</v>
      </c>
      <c r="B56" s="6" t="s">
        <v>10</v>
      </c>
      <c r="C56" s="7">
        <f>SUM(D56:I56)</f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5"/>
    </row>
    <row r="57" spans="1:10" ht="30.75" customHeight="1">
      <c r="A57" s="5">
        <v>46</v>
      </c>
      <c r="B57" s="6" t="s">
        <v>11</v>
      </c>
      <c r="C57" s="7">
        <f>SUM(D57:I57)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5"/>
    </row>
    <row r="58" spans="1:10" ht="25.5" customHeight="1">
      <c r="A58" s="5">
        <v>47</v>
      </c>
      <c r="B58" s="32" t="s">
        <v>37</v>
      </c>
      <c r="C58" s="32"/>
      <c r="D58" s="32"/>
      <c r="E58" s="32"/>
      <c r="F58" s="32"/>
      <c r="G58" s="32"/>
      <c r="H58" s="32"/>
      <c r="I58" s="32"/>
      <c r="J58" s="32"/>
    </row>
    <row r="59" spans="1:10" ht="25.5">
      <c r="A59" s="27">
        <v>48</v>
      </c>
      <c r="B59" s="9" t="s">
        <v>23</v>
      </c>
      <c r="C59" s="28">
        <f aca="true" t="shared" si="17" ref="C59:I59">SUM(C61:C64)</f>
        <v>946592.8</v>
      </c>
      <c r="D59" s="28">
        <f t="shared" si="17"/>
        <v>154289.6</v>
      </c>
      <c r="E59" s="28">
        <f t="shared" si="17"/>
        <v>158444.4</v>
      </c>
      <c r="F59" s="28">
        <f t="shared" si="17"/>
        <v>158449.7</v>
      </c>
      <c r="G59" s="28">
        <f t="shared" si="17"/>
        <v>158469.7</v>
      </c>
      <c r="H59" s="28">
        <f t="shared" si="17"/>
        <v>158469.7</v>
      </c>
      <c r="I59" s="28">
        <f t="shared" si="17"/>
        <v>158469.7</v>
      </c>
      <c r="J59" s="27"/>
    </row>
    <row r="60" spans="1:10" ht="15">
      <c r="A60" s="27"/>
      <c r="B60" s="9" t="s">
        <v>42</v>
      </c>
      <c r="C60" s="28"/>
      <c r="D60" s="28"/>
      <c r="E60" s="28"/>
      <c r="F60" s="28"/>
      <c r="G60" s="28"/>
      <c r="H60" s="28"/>
      <c r="I60" s="28"/>
      <c r="J60" s="27"/>
    </row>
    <row r="61" spans="1:10" ht="15">
      <c r="A61" s="5">
        <v>49</v>
      </c>
      <c r="B61" s="6" t="s">
        <v>8</v>
      </c>
      <c r="C61" s="7">
        <f>C85</f>
        <v>8208</v>
      </c>
      <c r="D61" s="7">
        <f>D85</f>
        <v>1354</v>
      </c>
      <c r="E61" s="7">
        <f>E85</f>
        <v>1354</v>
      </c>
      <c r="F61" s="7">
        <f>SUM(F85)</f>
        <v>1360</v>
      </c>
      <c r="G61" s="7">
        <f>SUM(G85)</f>
        <v>1380</v>
      </c>
      <c r="H61" s="7">
        <f>SUM(H85)</f>
        <v>1380</v>
      </c>
      <c r="I61" s="7">
        <f>SUM(I85)</f>
        <v>1380</v>
      </c>
      <c r="J61" s="5"/>
    </row>
    <row r="62" spans="1:10" ht="25.5">
      <c r="A62" s="5">
        <v>50</v>
      </c>
      <c r="B62" s="6" t="s">
        <v>9</v>
      </c>
      <c r="C62" s="7">
        <f aca="true" t="shared" si="18" ref="C62:E63">C86</f>
        <v>228207.59999999998</v>
      </c>
      <c r="D62" s="7">
        <f>D86</f>
        <v>37972.9</v>
      </c>
      <c r="E62" s="7">
        <f t="shared" si="18"/>
        <v>38047.5</v>
      </c>
      <c r="F62" s="7">
        <f aca="true" t="shared" si="19" ref="F62:I64">SUM(F86)</f>
        <v>38046.8</v>
      </c>
      <c r="G62" s="7">
        <f t="shared" si="19"/>
        <v>38046.8</v>
      </c>
      <c r="H62" s="7">
        <f t="shared" si="19"/>
        <v>38046.8</v>
      </c>
      <c r="I62" s="10">
        <f t="shared" si="19"/>
        <v>38046.8</v>
      </c>
      <c r="J62" s="5"/>
    </row>
    <row r="63" spans="1:10" ht="15">
      <c r="A63" s="5">
        <v>51</v>
      </c>
      <c r="B63" s="6" t="s">
        <v>10</v>
      </c>
      <c r="C63" s="7">
        <f t="shared" si="18"/>
        <v>710177.2000000001</v>
      </c>
      <c r="D63" s="7">
        <f t="shared" si="18"/>
        <v>114962.7</v>
      </c>
      <c r="E63" s="7">
        <f t="shared" si="18"/>
        <v>119042.9</v>
      </c>
      <c r="F63" s="7">
        <f t="shared" si="19"/>
        <v>119042.9</v>
      </c>
      <c r="G63" s="7">
        <f t="shared" si="19"/>
        <v>119042.9</v>
      </c>
      <c r="H63" s="7">
        <f>SUM(H87)</f>
        <v>119042.9</v>
      </c>
      <c r="I63" s="7">
        <f t="shared" si="19"/>
        <v>119042.9</v>
      </c>
      <c r="J63" s="5"/>
    </row>
    <row r="64" spans="1:10" ht="25.5">
      <c r="A64" s="5">
        <v>52</v>
      </c>
      <c r="B64" s="6" t="s">
        <v>11</v>
      </c>
      <c r="C64" s="7">
        <f>C88</f>
        <v>0</v>
      </c>
      <c r="D64" s="7">
        <f>D88</f>
        <v>0</v>
      </c>
      <c r="E64" s="7">
        <f>E88</f>
        <v>0</v>
      </c>
      <c r="F64" s="7">
        <f t="shared" si="19"/>
        <v>0</v>
      </c>
      <c r="G64" s="7">
        <f t="shared" si="19"/>
        <v>0</v>
      </c>
      <c r="H64" s="7">
        <f t="shared" si="19"/>
        <v>0</v>
      </c>
      <c r="I64" s="7">
        <f t="shared" si="19"/>
        <v>0</v>
      </c>
      <c r="J64" s="5"/>
    </row>
    <row r="65" spans="1:10" ht="15">
      <c r="A65" s="5">
        <v>53</v>
      </c>
      <c r="B65" s="27" t="s">
        <v>43</v>
      </c>
      <c r="C65" s="27"/>
      <c r="D65" s="27"/>
      <c r="E65" s="27"/>
      <c r="F65" s="27"/>
      <c r="G65" s="27"/>
      <c r="H65" s="27"/>
      <c r="I65" s="27"/>
      <c r="J65" s="27"/>
    </row>
    <row r="66" spans="1:10" ht="63.75">
      <c r="A66" s="5">
        <v>54</v>
      </c>
      <c r="B66" s="6" t="s">
        <v>27</v>
      </c>
      <c r="C66" s="7">
        <f aca="true" t="shared" si="20" ref="C66:I66">SUM(C67:C70)</f>
        <v>0</v>
      </c>
      <c r="D66" s="7">
        <f t="shared" si="20"/>
        <v>0</v>
      </c>
      <c r="E66" s="7">
        <f t="shared" si="20"/>
        <v>0</v>
      </c>
      <c r="F66" s="7">
        <f t="shared" si="20"/>
        <v>0</v>
      </c>
      <c r="G66" s="7">
        <f t="shared" si="20"/>
        <v>0</v>
      </c>
      <c r="H66" s="7">
        <f t="shared" si="20"/>
        <v>0</v>
      </c>
      <c r="I66" s="7">
        <f t="shared" si="20"/>
        <v>0</v>
      </c>
      <c r="J66" s="8"/>
    </row>
    <row r="67" spans="1:10" ht="15">
      <c r="A67" s="5">
        <v>55</v>
      </c>
      <c r="B67" s="6" t="s">
        <v>8</v>
      </c>
      <c r="C67" s="7">
        <f>SUM(C73+C78)</f>
        <v>0</v>
      </c>
      <c r="D67" s="7">
        <f aca="true" t="shared" si="21" ref="D67:I67">SUM(D73+D78)</f>
        <v>0</v>
      </c>
      <c r="E67" s="7">
        <f t="shared" si="21"/>
        <v>0</v>
      </c>
      <c r="F67" s="7">
        <f t="shared" si="21"/>
        <v>0</v>
      </c>
      <c r="G67" s="7">
        <f t="shared" si="21"/>
        <v>0</v>
      </c>
      <c r="H67" s="7">
        <f>SUM(H73+H78)</f>
        <v>0</v>
      </c>
      <c r="I67" s="7">
        <f t="shared" si="21"/>
        <v>0</v>
      </c>
      <c r="J67" s="5"/>
    </row>
    <row r="68" spans="1:10" ht="31.5" customHeight="1">
      <c r="A68" s="5">
        <v>56</v>
      </c>
      <c r="B68" s="6" t="s">
        <v>9</v>
      </c>
      <c r="C68" s="7">
        <f>SUM(C74+C79)</f>
        <v>0</v>
      </c>
      <c r="D68" s="7">
        <f aca="true" t="shared" si="22" ref="D68:G69">SUM(D74+D79)</f>
        <v>0</v>
      </c>
      <c r="E68" s="7">
        <f t="shared" si="22"/>
        <v>0</v>
      </c>
      <c r="F68" s="7">
        <f t="shared" si="22"/>
        <v>0</v>
      </c>
      <c r="G68" s="7">
        <f t="shared" si="22"/>
        <v>0</v>
      </c>
      <c r="H68" s="7">
        <f>SUM(H74+H79)</f>
        <v>0</v>
      </c>
      <c r="I68" s="7">
        <f>SUM(I74+I79)</f>
        <v>0</v>
      </c>
      <c r="J68" s="5"/>
    </row>
    <row r="69" spans="1:10" ht="15">
      <c r="A69" s="5">
        <v>57</v>
      </c>
      <c r="B69" s="6" t="s">
        <v>10</v>
      </c>
      <c r="C69" s="7">
        <f>SUM(C75+C80)</f>
        <v>0</v>
      </c>
      <c r="D69" s="7">
        <f t="shared" si="22"/>
        <v>0</v>
      </c>
      <c r="E69" s="7">
        <f t="shared" si="22"/>
        <v>0</v>
      </c>
      <c r="F69" s="7">
        <f t="shared" si="22"/>
        <v>0</v>
      </c>
      <c r="G69" s="7">
        <f t="shared" si="22"/>
        <v>0</v>
      </c>
      <c r="H69" s="7">
        <f>SUM(H75+H80)</f>
        <v>0</v>
      </c>
      <c r="I69" s="7">
        <f>SUM(I75+I80)</f>
        <v>0</v>
      </c>
      <c r="J69" s="5"/>
    </row>
    <row r="70" spans="1:10" ht="32.25" customHeight="1">
      <c r="A70" s="5">
        <v>58</v>
      </c>
      <c r="B70" s="6" t="s">
        <v>11</v>
      </c>
      <c r="C70" s="7">
        <f aca="true" t="shared" si="23" ref="C70:I70">SUM(C76+C81)</f>
        <v>0</v>
      </c>
      <c r="D70" s="7">
        <f t="shared" si="23"/>
        <v>0</v>
      </c>
      <c r="E70" s="7">
        <f t="shared" si="23"/>
        <v>0</v>
      </c>
      <c r="F70" s="7">
        <f t="shared" si="23"/>
        <v>0</v>
      </c>
      <c r="G70" s="7">
        <f t="shared" si="23"/>
        <v>0</v>
      </c>
      <c r="H70" s="7">
        <f>SUM(H76+H81)</f>
        <v>0</v>
      </c>
      <c r="I70" s="7">
        <f t="shared" si="23"/>
        <v>0</v>
      </c>
      <c r="J70" s="5"/>
    </row>
    <row r="71" spans="1:10" ht="15">
      <c r="A71" s="32" t="s">
        <v>14</v>
      </c>
      <c r="B71" s="32"/>
      <c r="C71" s="32"/>
      <c r="D71" s="32"/>
      <c r="E71" s="32"/>
      <c r="F71" s="32"/>
      <c r="G71" s="32"/>
      <c r="H71" s="32"/>
      <c r="I71" s="32"/>
      <c r="J71" s="32"/>
    </row>
    <row r="72" spans="1:10" ht="85.5" customHeight="1">
      <c r="A72" s="5">
        <v>59</v>
      </c>
      <c r="B72" s="6" t="s">
        <v>24</v>
      </c>
      <c r="C72" s="7">
        <f>SUM(C73:C76)</f>
        <v>0</v>
      </c>
      <c r="D72" s="7">
        <f aca="true" t="shared" si="24" ref="D72:I72">SUM(D73:D76)</f>
        <v>0</v>
      </c>
      <c r="E72" s="7">
        <f t="shared" si="24"/>
        <v>0</v>
      </c>
      <c r="F72" s="7">
        <f t="shared" si="24"/>
        <v>0</v>
      </c>
      <c r="G72" s="7">
        <f t="shared" si="24"/>
        <v>0</v>
      </c>
      <c r="H72" s="7">
        <f>SUM(H73:H76)</f>
        <v>0</v>
      </c>
      <c r="I72" s="7">
        <f t="shared" si="24"/>
        <v>0</v>
      </c>
      <c r="J72" s="5"/>
    </row>
    <row r="73" spans="1:10" ht="15">
      <c r="A73" s="5">
        <v>60</v>
      </c>
      <c r="B73" s="6" t="s">
        <v>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5"/>
    </row>
    <row r="74" spans="1:10" ht="25.5">
      <c r="A74" s="5">
        <v>61</v>
      </c>
      <c r="B74" s="6" t="s">
        <v>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/>
    </row>
    <row r="75" spans="1:10" ht="15">
      <c r="A75" s="5">
        <v>62</v>
      </c>
      <c r="B75" s="6" t="s">
        <v>10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/>
    </row>
    <row r="76" spans="1:10" ht="28.5" customHeight="1">
      <c r="A76" s="5">
        <v>63</v>
      </c>
      <c r="B76" s="6" t="s">
        <v>11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5"/>
    </row>
    <row r="77" spans="1:10" ht="15">
      <c r="A77" s="5">
        <v>64</v>
      </c>
      <c r="B77" s="32" t="s">
        <v>16</v>
      </c>
      <c r="C77" s="32"/>
      <c r="D77" s="32"/>
      <c r="E77" s="32"/>
      <c r="F77" s="32"/>
      <c r="G77" s="32"/>
      <c r="H77" s="32"/>
      <c r="I77" s="32"/>
      <c r="J77" s="32"/>
    </row>
    <row r="78" spans="1:10" ht="15">
      <c r="A78" s="5">
        <v>65</v>
      </c>
      <c r="B78" s="6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5"/>
    </row>
    <row r="79" spans="1:10" ht="25.5">
      <c r="A79" s="5">
        <v>66</v>
      </c>
      <c r="B79" s="6" t="s">
        <v>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5"/>
    </row>
    <row r="80" spans="1:10" ht="15">
      <c r="A80" s="5">
        <v>67</v>
      </c>
      <c r="B80" s="6" t="s">
        <v>10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5"/>
    </row>
    <row r="81" spans="1:10" ht="33" customHeight="1">
      <c r="A81" s="5">
        <v>68</v>
      </c>
      <c r="B81" s="6" t="s">
        <v>11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5"/>
    </row>
    <row r="82" spans="1:10" ht="15">
      <c r="A82" s="5">
        <v>69</v>
      </c>
      <c r="B82" s="32" t="s">
        <v>25</v>
      </c>
      <c r="C82" s="32"/>
      <c r="D82" s="32"/>
      <c r="E82" s="32"/>
      <c r="F82" s="32"/>
      <c r="G82" s="32"/>
      <c r="H82" s="32"/>
      <c r="I82" s="32"/>
      <c r="J82" s="32"/>
    </row>
    <row r="83" spans="1:10" ht="54" customHeight="1">
      <c r="A83" s="27">
        <v>70</v>
      </c>
      <c r="B83" s="31" t="s">
        <v>22</v>
      </c>
      <c r="C83" s="28">
        <f aca="true" t="shared" si="25" ref="C83:I83">SUM(C85:C88)</f>
        <v>946592.8</v>
      </c>
      <c r="D83" s="28">
        <f>SUM(D85:D88)</f>
        <v>154289.6</v>
      </c>
      <c r="E83" s="28">
        <f t="shared" si="25"/>
        <v>158444.4</v>
      </c>
      <c r="F83" s="28">
        <f t="shared" si="25"/>
        <v>158449.7</v>
      </c>
      <c r="G83" s="28">
        <f t="shared" si="25"/>
        <v>158469.7</v>
      </c>
      <c r="H83" s="28">
        <f t="shared" si="25"/>
        <v>158469.7</v>
      </c>
      <c r="I83" s="28">
        <f t="shared" si="25"/>
        <v>158469.7</v>
      </c>
      <c r="J83" s="27"/>
    </row>
    <row r="84" spans="1:10" ht="0.75" customHeight="1">
      <c r="A84" s="27"/>
      <c r="B84" s="31"/>
      <c r="C84" s="28"/>
      <c r="D84" s="28"/>
      <c r="E84" s="28"/>
      <c r="F84" s="28"/>
      <c r="G84" s="28"/>
      <c r="H84" s="28"/>
      <c r="I84" s="28"/>
      <c r="J84" s="27"/>
    </row>
    <row r="85" spans="1:10" ht="15">
      <c r="A85" s="5">
        <v>71</v>
      </c>
      <c r="B85" s="6" t="s">
        <v>8</v>
      </c>
      <c r="C85" s="7">
        <f>SUM(D85:I85)</f>
        <v>8208</v>
      </c>
      <c r="D85" s="7">
        <f aca="true" t="shared" si="26" ref="D85:I85">SUM(D90+D98+D104+D109+D119+D125)</f>
        <v>1354</v>
      </c>
      <c r="E85" s="7">
        <f t="shared" si="26"/>
        <v>1354</v>
      </c>
      <c r="F85" s="7">
        <f t="shared" si="26"/>
        <v>1360</v>
      </c>
      <c r="G85" s="7">
        <f>SUM(G90+G98+G104+G109+G119+G125)</f>
        <v>1380</v>
      </c>
      <c r="H85" s="7">
        <f t="shared" si="26"/>
        <v>1380</v>
      </c>
      <c r="I85" s="7">
        <f t="shared" si="26"/>
        <v>1380</v>
      </c>
      <c r="J85" s="5"/>
    </row>
    <row r="86" spans="1:10" ht="27" customHeight="1">
      <c r="A86" s="5">
        <v>72</v>
      </c>
      <c r="B86" s="6" t="s">
        <v>9</v>
      </c>
      <c r="C86" s="7">
        <f>SUM(D86:I86)</f>
        <v>228207.59999999998</v>
      </c>
      <c r="D86" s="7">
        <f aca="true" t="shared" si="27" ref="D86:I87">SUM(D92+D99+D105+D110+D115+D120+D126)</f>
        <v>37972.9</v>
      </c>
      <c r="E86" s="7">
        <f t="shared" si="27"/>
        <v>38047.5</v>
      </c>
      <c r="F86" s="7">
        <f t="shared" si="27"/>
        <v>38046.8</v>
      </c>
      <c r="G86" s="7">
        <f t="shared" si="27"/>
        <v>38046.8</v>
      </c>
      <c r="H86" s="7">
        <f t="shared" si="27"/>
        <v>38046.8</v>
      </c>
      <c r="I86" s="7">
        <f t="shared" si="27"/>
        <v>38046.8</v>
      </c>
      <c r="J86" s="5"/>
    </row>
    <row r="87" spans="1:10" ht="15">
      <c r="A87" s="5">
        <v>73</v>
      </c>
      <c r="B87" s="6" t="s">
        <v>10</v>
      </c>
      <c r="C87" s="7">
        <f>SUM(D87:I87)</f>
        <v>710177.2000000001</v>
      </c>
      <c r="D87" s="7">
        <f>SUM(D93+D100+D106+D111+D116+D121+D127)</f>
        <v>114962.7</v>
      </c>
      <c r="E87" s="7">
        <f t="shared" si="27"/>
        <v>119042.9</v>
      </c>
      <c r="F87" s="7">
        <f t="shared" si="27"/>
        <v>119042.9</v>
      </c>
      <c r="G87" s="7">
        <f t="shared" si="27"/>
        <v>119042.9</v>
      </c>
      <c r="H87" s="7">
        <f t="shared" si="27"/>
        <v>119042.9</v>
      </c>
      <c r="I87" s="7">
        <f t="shared" si="27"/>
        <v>119042.9</v>
      </c>
      <c r="J87" s="5"/>
    </row>
    <row r="88" spans="1:10" ht="30.75" customHeight="1">
      <c r="A88" s="5">
        <v>74</v>
      </c>
      <c r="B88" s="6" t="s">
        <v>11</v>
      </c>
      <c r="C88" s="7">
        <f>SUM(D88:I88)</f>
        <v>0</v>
      </c>
      <c r="D88" s="7">
        <f aca="true" t="shared" si="28" ref="D88:I88">SUM(D94+D101+D122+D112+D128)</f>
        <v>0</v>
      </c>
      <c r="E88" s="7">
        <f t="shared" si="28"/>
        <v>0</v>
      </c>
      <c r="F88" s="7">
        <f t="shared" si="28"/>
        <v>0</v>
      </c>
      <c r="G88" s="7">
        <f t="shared" si="28"/>
        <v>0</v>
      </c>
      <c r="H88" s="7">
        <f t="shared" si="28"/>
        <v>0</v>
      </c>
      <c r="I88" s="7">
        <f t="shared" si="28"/>
        <v>0</v>
      </c>
      <c r="J88" s="5"/>
    </row>
    <row r="89" spans="1:10" ht="120.75" customHeight="1">
      <c r="A89" s="5">
        <v>75</v>
      </c>
      <c r="B89" s="11" t="s">
        <v>44</v>
      </c>
      <c r="C89" s="7">
        <f>SUM(C90:C94)</f>
        <v>600</v>
      </c>
      <c r="D89" s="7">
        <f aca="true" t="shared" si="29" ref="D89:I89">SUM(D90:D94)</f>
        <v>100</v>
      </c>
      <c r="E89" s="7">
        <f t="shared" si="29"/>
        <v>100</v>
      </c>
      <c r="F89" s="7">
        <f>SUM(F90:F94)</f>
        <v>100</v>
      </c>
      <c r="G89" s="7">
        <f t="shared" si="29"/>
        <v>100</v>
      </c>
      <c r="H89" s="7">
        <f>SUM(H90:H94)</f>
        <v>100</v>
      </c>
      <c r="I89" s="7">
        <f t="shared" si="29"/>
        <v>100</v>
      </c>
      <c r="J89" s="5" t="s">
        <v>50</v>
      </c>
    </row>
    <row r="90" spans="1:10" ht="15">
      <c r="A90" s="27">
        <v>76</v>
      </c>
      <c r="B90" s="31" t="s">
        <v>8</v>
      </c>
      <c r="C90" s="28">
        <f>SUM(D90:I91)</f>
        <v>600</v>
      </c>
      <c r="D90" s="28">
        <v>100</v>
      </c>
      <c r="E90" s="28">
        <v>100</v>
      </c>
      <c r="F90" s="28">
        <v>100</v>
      </c>
      <c r="G90" s="28">
        <v>100</v>
      </c>
      <c r="H90" s="28">
        <v>100</v>
      </c>
      <c r="I90" s="28">
        <v>100</v>
      </c>
      <c r="J90" s="27"/>
    </row>
    <row r="91" spans="1:10" ht="15">
      <c r="A91" s="27"/>
      <c r="B91" s="31"/>
      <c r="C91" s="28"/>
      <c r="D91" s="28"/>
      <c r="E91" s="28"/>
      <c r="F91" s="28"/>
      <c r="G91" s="28"/>
      <c r="H91" s="28"/>
      <c r="I91" s="28"/>
      <c r="J91" s="27"/>
    </row>
    <row r="92" spans="1:10" ht="25.5">
      <c r="A92" s="5">
        <v>77</v>
      </c>
      <c r="B92" s="6" t="s">
        <v>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5"/>
    </row>
    <row r="93" spans="1:10" ht="15">
      <c r="A93" s="5">
        <v>78</v>
      </c>
      <c r="B93" s="6" t="s">
        <v>10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5"/>
    </row>
    <row r="94" spans="1:10" ht="25.5">
      <c r="A94" s="5">
        <v>79</v>
      </c>
      <c r="B94" s="6" t="s">
        <v>11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5"/>
    </row>
    <row r="95" spans="1:10" ht="15">
      <c r="A95" s="27">
        <v>80</v>
      </c>
      <c r="B95" s="9" t="s">
        <v>29</v>
      </c>
      <c r="C95" s="28">
        <f>SUM(C98:C101)</f>
        <v>6480</v>
      </c>
      <c r="D95" s="28">
        <f>D98</f>
        <v>1080</v>
      </c>
      <c r="E95" s="28">
        <f>SUM(E98:E101)</f>
        <v>1080</v>
      </c>
      <c r="F95" s="28">
        <f>SUM(F98:F101)</f>
        <v>1080</v>
      </c>
      <c r="G95" s="28">
        <f>SUM(G98:G101)</f>
        <v>1080</v>
      </c>
      <c r="H95" s="28">
        <f>SUM(H98:H101)</f>
        <v>1080</v>
      </c>
      <c r="I95" s="28">
        <f>SUM(I98:I101)</f>
        <v>1080</v>
      </c>
      <c r="J95" s="27" t="s">
        <v>30</v>
      </c>
    </row>
    <row r="96" spans="1:10" ht="127.5">
      <c r="A96" s="27"/>
      <c r="B96" s="6" t="s">
        <v>28</v>
      </c>
      <c r="C96" s="28"/>
      <c r="D96" s="28"/>
      <c r="E96" s="28"/>
      <c r="F96" s="28"/>
      <c r="G96" s="28"/>
      <c r="H96" s="28"/>
      <c r="I96" s="28"/>
      <c r="J96" s="27"/>
    </row>
    <row r="97" spans="1:10" ht="15">
      <c r="A97" s="27"/>
      <c r="B97" s="6" t="s">
        <v>26</v>
      </c>
      <c r="C97" s="28"/>
      <c r="D97" s="28"/>
      <c r="E97" s="28"/>
      <c r="F97" s="28"/>
      <c r="G97" s="28"/>
      <c r="H97" s="28"/>
      <c r="I97" s="28"/>
      <c r="J97" s="27"/>
    </row>
    <row r="98" spans="1:10" ht="15">
      <c r="A98" s="5">
        <v>81</v>
      </c>
      <c r="B98" s="6" t="s">
        <v>8</v>
      </c>
      <c r="C98" s="7">
        <f>SUM(D98:I98)</f>
        <v>6480</v>
      </c>
      <c r="D98" s="7">
        <v>1080</v>
      </c>
      <c r="E98" s="7">
        <v>1080</v>
      </c>
      <c r="F98" s="7">
        <v>1080</v>
      </c>
      <c r="G98" s="7">
        <v>1080</v>
      </c>
      <c r="H98" s="7">
        <v>1080</v>
      </c>
      <c r="I98" s="7">
        <v>1080</v>
      </c>
      <c r="J98" s="5"/>
    </row>
    <row r="99" spans="1:10" ht="25.5">
      <c r="A99" s="5">
        <v>82</v>
      </c>
      <c r="B99" s="6" t="s">
        <v>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5"/>
    </row>
    <row r="100" spans="1:10" ht="15">
      <c r="A100" s="5">
        <v>83</v>
      </c>
      <c r="B100" s="6" t="s">
        <v>10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5"/>
    </row>
    <row r="101" spans="1:10" ht="32.25" customHeight="1">
      <c r="A101" s="5">
        <v>84</v>
      </c>
      <c r="B101" s="6" t="s">
        <v>11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5"/>
    </row>
    <row r="102" spans="1:10" ht="141.75" customHeight="1">
      <c r="A102" s="27">
        <v>85</v>
      </c>
      <c r="B102" s="11" t="s">
        <v>45</v>
      </c>
      <c r="C102" s="28">
        <f>SUM(C104:C107)</f>
        <v>528</v>
      </c>
      <c r="D102" s="28">
        <f>D104</f>
        <v>74</v>
      </c>
      <c r="E102" s="28">
        <f>SUM(E104:E107)</f>
        <v>74</v>
      </c>
      <c r="F102" s="28">
        <f>SUM(F104:F107)</f>
        <v>80</v>
      </c>
      <c r="G102" s="28">
        <f>SUM(G104:G107)</f>
        <v>100</v>
      </c>
      <c r="H102" s="28">
        <f>SUM(H104:H107)</f>
        <v>100</v>
      </c>
      <c r="I102" s="28">
        <f>SUM(I104:I107)</f>
        <v>100</v>
      </c>
      <c r="J102" s="27" t="s">
        <v>31</v>
      </c>
    </row>
    <row r="103" spans="1:10" ht="15">
      <c r="A103" s="27"/>
      <c r="B103" s="6" t="s">
        <v>26</v>
      </c>
      <c r="C103" s="27"/>
      <c r="D103" s="27"/>
      <c r="E103" s="27"/>
      <c r="F103" s="27"/>
      <c r="G103" s="27"/>
      <c r="H103" s="27"/>
      <c r="I103" s="27"/>
      <c r="J103" s="27"/>
    </row>
    <row r="104" spans="1:10" ht="15">
      <c r="A104" s="5">
        <v>86</v>
      </c>
      <c r="B104" s="6" t="s">
        <v>8</v>
      </c>
      <c r="C104" s="7">
        <f>SUM(D104:I104)</f>
        <v>528</v>
      </c>
      <c r="D104" s="7">
        <v>74</v>
      </c>
      <c r="E104" s="7">
        <v>74</v>
      </c>
      <c r="F104" s="7">
        <v>80</v>
      </c>
      <c r="G104" s="7">
        <v>100</v>
      </c>
      <c r="H104" s="7">
        <v>100</v>
      </c>
      <c r="I104" s="7">
        <v>100</v>
      </c>
      <c r="J104" s="5"/>
    </row>
    <row r="105" spans="1:10" ht="25.5">
      <c r="A105" s="5">
        <v>87</v>
      </c>
      <c r="B105" s="6" t="s">
        <v>9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5"/>
    </row>
    <row r="106" spans="1:10" ht="15">
      <c r="A106" s="5">
        <v>88</v>
      </c>
      <c r="B106" s="6" t="s">
        <v>10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5"/>
    </row>
    <row r="107" spans="1:10" ht="34.5" customHeight="1">
      <c r="A107" s="5">
        <v>89</v>
      </c>
      <c r="B107" s="6" t="s">
        <v>11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5"/>
    </row>
    <row r="108" spans="1:10" ht="156" customHeight="1">
      <c r="A108" s="5">
        <v>90</v>
      </c>
      <c r="B108" s="11" t="s">
        <v>46</v>
      </c>
      <c r="C108" s="7">
        <f>SUM(C109:C112)</f>
        <v>106219</v>
      </c>
      <c r="D108" s="7">
        <f aca="true" t="shared" si="30" ref="D108:I108">SUM(D109:D112)</f>
        <v>18351.5</v>
      </c>
      <c r="E108" s="7">
        <f t="shared" si="30"/>
        <v>17573.5</v>
      </c>
      <c r="F108" s="7">
        <f t="shared" si="30"/>
        <v>17573.5</v>
      </c>
      <c r="G108" s="7">
        <f t="shared" si="30"/>
        <v>17573.5</v>
      </c>
      <c r="H108" s="7">
        <f>SUM(H109:H112)</f>
        <v>17573.5</v>
      </c>
      <c r="I108" s="7">
        <f t="shared" si="30"/>
        <v>17573.5</v>
      </c>
      <c r="J108" s="5" t="s">
        <v>32</v>
      </c>
    </row>
    <row r="109" spans="1:10" ht="15">
      <c r="A109" s="5">
        <v>91</v>
      </c>
      <c r="B109" s="6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5"/>
    </row>
    <row r="110" spans="1:10" ht="25.5">
      <c r="A110" s="5">
        <v>92</v>
      </c>
      <c r="B110" s="6" t="s">
        <v>9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5"/>
    </row>
    <row r="111" spans="1:10" ht="15">
      <c r="A111" s="5">
        <v>93</v>
      </c>
      <c r="B111" s="6" t="s">
        <v>10</v>
      </c>
      <c r="C111" s="7">
        <f>SUM(D111:I111)</f>
        <v>106219</v>
      </c>
      <c r="D111" s="7">
        <v>18351.5</v>
      </c>
      <c r="E111" s="7">
        <v>17573.5</v>
      </c>
      <c r="F111" s="7">
        <v>17573.5</v>
      </c>
      <c r="G111" s="23">
        <v>17573.5</v>
      </c>
      <c r="H111" s="23">
        <v>17573.5</v>
      </c>
      <c r="I111" s="23">
        <v>17573.5</v>
      </c>
      <c r="J111" s="5"/>
    </row>
    <row r="112" spans="1:10" ht="25.5">
      <c r="A112" s="5">
        <v>94</v>
      </c>
      <c r="B112" s="6" t="s">
        <v>11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5"/>
    </row>
    <row r="113" spans="1:10" ht="192" customHeight="1">
      <c r="A113" s="5">
        <v>95</v>
      </c>
      <c r="B113" s="22" t="s">
        <v>52</v>
      </c>
      <c r="C113" s="10">
        <f>SUM(C114:C117)</f>
        <v>603958.2000000001</v>
      </c>
      <c r="D113" s="10">
        <f aca="true" t="shared" si="31" ref="D113:I113">SUM(D114:D117)</f>
        <v>96611.2</v>
      </c>
      <c r="E113" s="10">
        <f t="shared" si="31"/>
        <v>101469.4</v>
      </c>
      <c r="F113" s="10">
        <f t="shared" si="31"/>
        <v>101469.4</v>
      </c>
      <c r="G113" s="10">
        <f t="shared" si="31"/>
        <v>101469.4</v>
      </c>
      <c r="H113" s="10">
        <f>SUM(H114:H117)</f>
        <v>101469.4</v>
      </c>
      <c r="I113" s="10">
        <f t="shared" si="31"/>
        <v>101469.4</v>
      </c>
      <c r="J113" s="5" t="s">
        <v>33</v>
      </c>
    </row>
    <row r="114" spans="1:10" ht="15">
      <c r="A114" s="5">
        <v>96</v>
      </c>
      <c r="B114" s="12" t="s">
        <v>8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5"/>
    </row>
    <row r="115" spans="1:10" ht="25.5">
      <c r="A115" s="5">
        <v>97</v>
      </c>
      <c r="B115" s="6" t="s">
        <v>9</v>
      </c>
      <c r="C115" s="7">
        <f>SUM(D115:I115)</f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5"/>
    </row>
    <row r="116" spans="1:10" ht="15">
      <c r="A116" s="5">
        <v>98</v>
      </c>
      <c r="B116" s="6" t="s">
        <v>10</v>
      </c>
      <c r="C116" s="7">
        <f>SUM(D116:I116)</f>
        <v>603958.2000000001</v>
      </c>
      <c r="D116" s="7">
        <v>96611.2</v>
      </c>
      <c r="E116" s="7">
        <v>101469.4</v>
      </c>
      <c r="F116" s="21">
        <v>101469.4</v>
      </c>
      <c r="G116" s="23">
        <v>101469.4</v>
      </c>
      <c r="H116" s="23">
        <v>101469.4</v>
      </c>
      <c r="I116" s="23">
        <v>101469.4</v>
      </c>
      <c r="J116" s="5"/>
    </row>
    <row r="117" spans="1:10" ht="25.5">
      <c r="A117" s="5">
        <v>99</v>
      </c>
      <c r="B117" s="13" t="s">
        <v>11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5"/>
    </row>
    <row r="118" spans="1:10" ht="198.75" customHeight="1">
      <c r="A118" s="5">
        <v>100</v>
      </c>
      <c r="B118" s="16" t="s">
        <v>51</v>
      </c>
      <c r="C118" s="10">
        <f>SUM(C119:C122)</f>
        <v>228207.59999999998</v>
      </c>
      <c r="D118" s="10">
        <f aca="true" t="shared" si="32" ref="D118:I118">SUM(D119:D122)</f>
        <v>37972.9</v>
      </c>
      <c r="E118" s="10">
        <f t="shared" si="32"/>
        <v>38047.5</v>
      </c>
      <c r="F118" s="10">
        <f t="shared" si="32"/>
        <v>38046.8</v>
      </c>
      <c r="G118" s="10">
        <f t="shared" si="32"/>
        <v>38046.8</v>
      </c>
      <c r="H118" s="10">
        <f>SUM(H119:H122)</f>
        <v>38046.8</v>
      </c>
      <c r="I118" s="10">
        <f t="shared" si="32"/>
        <v>38046.8</v>
      </c>
      <c r="J118" s="5" t="s">
        <v>34</v>
      </c>
    </row>
    <row r="119" spans="1:10" ht="15">
      <c r="A119" s="5">
        <v>101</v>
      </c>
      <c r="B119" s="12" t="s">
        <v>8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5"/>
    </row>
    <row r="120" spans="1:10" ht="25.5">
      <c r="A120" s="5">
        <v>102</v>
      </c>
      <c r="B120" s="6" t="s">
        <v>9</v>
      </c>
      <c r="C120" s="7">
        <f>SUM(D120:I120)</f>
        <v>228207.59999999998</v>
      </c>
      <c r="D120" s="7">
        <v>37972.9</v>
      </c>
      <c r="E120" s="7">
        <v>38047.5</v>
      </c>
      <c r="F120" s="7">
        <v>38046.8</v>
      </c>
      <c r="G120" s="23">
        <v>38046.8</v>
      </c>
      <c r="H120" s="23">
        <v>38046.8</v>
      </c>
      <c r="I120" s="23">
        <v>38046.8</v>
      </c>
      <c r="J120" s="5"/>
    </row>
    <row r="121" spans="1:10" ht="20.25" customHeight="1">
      <c r="A121" s="5">
        <v>103</v>
      </c>
      <c r="B121" s="6" t="s">
        <v>10</v>
      </c>
      <c r="C121" s="7">
        <f>SUM(D121:I121)</f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5"/>
    </row>
    <row r="122" spans="1:10" ht="25.5" customHeight="1">
      <c r="A122" s="15">
        <v>104</v>
      </c>
      <c r="B122" s="13" t="s">
        <v>11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5"/>
    </row>
    <row r="123" spans="1:10" ht="15">
      <c r="A123" s="27">
        <v>105</v>
      </c>
      <c r="B123" s="11" t="s">
        <v>36</v>
      </c>
      <c r="C123" s="28">
        <f>SUM(C125:C128)</f>
        <v>600</v>
      </c>
      <c r="D123" s="28">
        <f aca="true" t="shared" si="33" ref="D123:I123">SUM(D125:D128)</f>
        <v>100</v>
      </c>
      <c r="E123" s="28">
        <f t="shared" si="33"/>
        <v>100</v>
      </c>
      <c r="F123" s="28">
        <f t="shared" si="33"/>
        <v>100</v>
      </c>
      <c r="G123" s="28">
        <f t="shared" si="33"/>
        <v>100</v>
      </c>
      <c r="H123" s="28">
        <f>SUM(H125:H128)</f>
        <v>100</v>
      </c>
      <c r="I123" s="28">
        <f t="shared" si="33"/>
        <v>100</v>
      </c>
      <c r="J123" s="27" t="s">
        <v>39</v>
      </c>
    </row>
    <row r="124" spans="1:10" ht="153">
      <c r="A124" s="27"/>
      <c r="B124" s="8" t="s">
        <v>38</v>
      </c>
      <c r="C124" s="28"/>
      <c r="D124" s="28"/>
      <c r="E124" s="28"/>
      <c r="F124" s="28"/>
      <c r="G124" s="28"/>
      <c r="H124" s="28"/>
      <c r="I124" s="28"/>
      <c r="J124" s="27"/>
    </row>
    <row r="125" spans="1:10" ht="15">
      <c r="A125" s="5">
        <v>106</v>
      </c>
      <c r="B125" s="6" t="s">
        <v>8</v>
      </c>
      <c r="C125" s="7">
        <f>SUM(D125:I125)</f>
        <v>600</v>
      </c>
      <c r="D125" s="7">
        <v>100</v>
      </c>
      <c r="E125" s="7">
        <v>100</v>
      </c>
      <c r="F125" s="7">
        <v>100</v>
      </c>
      <c r="G125" s="7">
        <v>100</v>
      </c>
      <c r="H125" s="7">
        <v>100</v>
      </c>
      <c r="I125" s="7">
        <v>100</v>
      </c>
      <c r="J125" s="5"/>
    </row>
    <row r="126" spans="1:10" ht="25.5">
      <c r="A126" s="5">
        <v>107</v>
      </c>
      <c r="B126" s="6" t="s">
        <v>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/>
    </row>
    <row r="127" spans="1:10" ht="15">
      <c r="A127" s="5">
        <v>108</v>
      </c>
      <c r="B127" s="6" t="s">
        <v>10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5"/>
    </row>
    <row r="128" spans="1:10" ht="25.5">
      <c r="A128" s="17">
        <v>109</v>
      </c>
      <c r="B128" s="18" t="s">
        <v>11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20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84">
    <mergeCell ref="H59:H60"/>
    <mergeCell ref="D41:D42"/>
    <mergeCell ref="E41:E42"/>
    <mergeCell ref="F41:F42"/>
    <mergeCell ref="E59:E60"/>
    <mergeCell ref="F59:F60"/>
    <mergeCell ref="B47:J47"/>
    <mergeCell ref="B58:J58"/>
    <mergeCell ref="G59:G60"/>
    <mergeCell ref="I41:I42"/>
    <mergeCell ref="B28:J28"/>
    <mergeCell ref="B34:J34"/>
    <mergeCell ref="B40:J40"/>
    <mergeCell ref="A41:A42"/>
    <mergeCell ref="C41:C42"/>
    <mergeCell ref="H41:H42"/>
    <mergeCell ref="J41:J42"/>
    <mergeCell ref="E90:E91"/>
    <mergeCell ref="A8:A9"/>
    <mergeCell ref="B8:B9"/>
    <mergeCell ref="C8:I8"/>
    <mergeCell ref="J8:J9"/>
    <mergeCell ref="B16:J16"/>
    <mergeCell ref="B22:J22"/>
    <mergeCell ref="A59:A60"/>
    <mergeCell ref="C59:C60"/>
    <mergeCell ref="D59:D60"/>
    <mergeCell ref="I83:I84"/>
    <mergeCell ref="J83:J84"/>
    <mergeCell ref="A71:J71"/>
    <mergeCell ref="B77:J77"/>
    <mergeCell ref="B82:J82"/>
    <mergeCell ref="A83:A84"/>
    <mergeCell ref="B83:B84"/>
    <mergeCell ref="C83:C84"/>
    <mergeCell ref="J90:J91"/>
    <mergeCell ref="A90:A91"/>
    <mergeCell ref="B90:B91"/>
    <mergeCell ref="C90:C91"/>
    <mergeCell ref="F95:F97"/>
    <mergeCell ref="G95:G97"/>
    <mergeCell ref="I95:I97"/>
    <mergeCell ref="F90:F91"/>
    <mergeCell ref="G90:G91"/>
    <mergeCell ref="H90:H91"/>
    <mergeCell ref="I90:I91"/>
    <mergeCell ref="H83:H84"/>
    <mergeCell ref="A95:A97"/>
    <mergeCell ref="C95:C97"/>
    <mergeCell ref="D95:D97"/>
    <mergeCell ref="A102:A103"/>
    <mergeCell ref="C102:C103"/>
    <mergeCell ref="D102:D103"/>
    <mergeCell ref="E95:E97"/>
    <mergeCell ref="D90:D91"/>
    <mergeCell ref="I123:I124"/>
    <mergeCell ref="J123:J124"/>
    <mergeCell ref="E102:E103"/>
    <mergeCell ref="F102:F103"/>
    <mergeCell ref="G102:G103"/>
    <mergeCell ref="I102:I103"/>
    <mergeCell ref="J102:J103"/>
    <mergeCell ref="H102:H103"/>
    <mergeCell ref="H123:H124"/>
    <mergeCell ref="A5:J7"/>
    <mergeCell ref="A123:A124"/>
    <mergeCell ref="C123:C124"/>
    <mergeCell ref="D123:D124"/>
    <mergeCell ref="E123:E124"/>
    <mergeCell ref="F123:F124"/>
    <mergeCell ref="J59:J60"/>
    <mergeCell ref="B65:J65"/>
    <mergeCell ref="G41:G42"/>
    <mergeCell ref="G123:G124"/>
    <mergeCell ref="G2:J2"/>
    <mergeCell ref="G3:J3"/>
    <mergeCell ref="J95:J97"/>
    <mergeCell ref="I59:I60"/>
    <mergeCell ref="D83:D84"/>
    <mergeCell ref="E83:E84"/>
    <mergeCell ref="F83:F84"/>
    <mergeCell ref="G83:G84"/>
    <mergeCell ref="H95:H97"/>
    <mergeCell ref="B3:D4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&amp;C&amp;"PT Astra Serif,обычный"&amp;14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2020-02-10T09:01:33Z</dcterms:modified>
  <cp:category/>
  <cp:version/>
  <cp:contentType/>
  <cp:contentStatus/>
</cp:coreProperties>
</file>