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<sst xmlns="http://schemas.openxmlformats.org/spreadsheetml/2006/main" count="61" uniqueCount="61">
  <si>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</si>
  <si>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</si>
  <si>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</si>
  <si>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</si>
  <si>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</si>
  <si>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</si>
  <si>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</si>
  <si>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</si>
  <si>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</si>
  <si>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</si>
  <si>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</si>
  <si>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</si>
  <si>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</si>
  <si>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</si>
  <si>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</si>
  <si>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</si>
  <si>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</si>
  <si>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</si>
  <si>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</si>
  <si>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</si>
  <si>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</si>
  <si>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</si>
  <si>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</si>
  <si>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</si>
  <si>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</si>
  <si>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</si>
  <si>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</si>
  <si>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</si>
  <si>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</si>
  <si>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</si>
  <si>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</si>
  <si>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</si>
  <si>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</si>
  <si>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</si>
  <si>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</si>
  <si>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</si>
  <si>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</si>
  <si>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</si>
  <si>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</si>
  <si>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</si>
  <si>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</si>
  <si>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</si>
  <si>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</si>
  <si>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</si>
  <si>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</si>
  <si>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</si>
  <si>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</si>
  <si>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</si>
  <si>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</si>
  <si>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</si>
  <si>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</si>
  <si>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</si>
  <si>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Утверждено Решением Думы о бюджете на 2015 г.     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</si>
  <si>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</si>
  <si>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</si>
  <si>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Начальник финансового управления администрации</t>
  </si>
  <si>
    <t>А.Г. Солдатов</t>
  </si>
  <si>
    <t>КАМЫШЛОВСКОГО ГОРОДСКОГО ОКРУГА НА 1 СЕНТЯБРЯ 2015 г.</t>
  </si>
  <si>
    <t xml:space="preserve">Фактически исполнено на 01.09.2015г 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</si>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</sst>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2">
      <selection activeCell="E35" sqref="E35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49" t="s">
        <v>52</v>
      </c>
      <c r="D8" s="52" t="s">
        <v>58</v>
      </c>
      <c r="E8" s="49" t="s">
        <v>31</v>
      </c>
    </row>
    <row r="9" spans="1:5" s="2" customFormat="1" ht="75" customHeight="1">
      <c r="A9" s="12" t="s">
        <v>21</v>
      </c>
      <c r="B9" s="13"/>
      <c r="C9" s="50"/>
      <c r="D9" s="53"/>
      <c r="E9" s="50"/>
    </row>
    <row r="10" spans="1:5" s="2" customFormat="1" ht="103.5" customHeight="1" thickBot="1">
      <c r="A10" s="14"/>
      <c r="B10" s="15"/>
      <c r="C10" s="51"/>
      <c r="D10" s="54"/>
      <c r="E10" s="51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C14+C16+C18+C22+C25+C26+C27+C28+C30+C31+C32+C29</f>
        <v>306697</v>
      </c>
      <c r="D13" s="30">
        <f>D14+D16+D18+D22+D25+D26+D27+D28+D29+D30+D31+D32</f>
        <v>199595</v>
      </c>
      <c r="E13" s="29">
        <f>D13:D37/C13:C37*100</f>
        <v>65.07888893598567</v>
      </c>
    </row>
    <row r="14" spans="1:5" ht="15.75">
      <c r="A14" s="19" t="s">
        <v>24</v>
      </c>
      <c r="B14" s="20" t="s">
        <v>2</v>
      </c>
      <c r="C14" s="21">
        <v>236710</v>
      </c>
      <c r="D14" s="22">
        <v>143866</v>
      </c>
      <c r="E14" s="21">
        <f>D14:D38/C14:C38*100</f>
        <v>60.777322462084406</v>
      </c>
    </row>
    <row r="15" spans="1:5" ht="15.75">
      <c r="A15" s="23" t="s">
        <v>25</v>
      </c>
      <c r="B15" s="24" t="s">
        <v>3</v>
      </c>
      <c r="C15" s="21">
        <v>236710</v>
      </c>
      <c r="D15" s="22">
        <v>143866</v>
      </c>
      <c r="E15" s="21">
        <f>D15:D39/C15:C39*100</f>
        <v>60.777322462084406</v>
      </c>
    </row>
    <row r="16" spans="1:5" ht="47.25">
      <c r="A16" s="19" t="s">
        <v>41</v>
      </c>
      <c r="B16" s="38" t="s">
        <v>43</v>
      </c>
      <c r="C16" s="21">
        <v>8054</v>
      </c>
      <c r="D16" s="22">
        <v>5049</v>
      </c>
      <c r="E16" s="21">
        <f>D16/C16*100</f>
        <v>62.68934690836851</v>
      </c>
    </row>
    <row r="17" spans="1:5" ht="33.75" customHeight="1">
      <c r="A17" s="23" t="s">
        <v>42</v>
      </c>
      <c r="B17" s="24" t="s">
        <v>44</v>
      </c>
      <c r="C17" s="21">
        <v>8054</v>
      </c>
      <c r="D17" s="22">
        <v>5049</v>
      </c>
      <c r="E17" s="21">
        <f>D17/C17*100</f>
        <v>62.68934690836851</v>
      </c>
    </row>
    <row r="18" spans="1:5" ht="15.75">
      <c r="A18" s="19" t="s">
        <v>26</v>
      </c>
      <c r="B18" s="20" t="s">
        <v>4</v>
      </c>
      <c r="C18" s="21">
        <f>C21+C20+C19</f>
        <v>21151</v>
      </c>
      <c r="D18" s="22">
        <f>D19+D20+D21</f>
        <v>15418</v>
      </c>
      <c r="E18" s="21">
        <f>D18:D40/C18:C40*100</f>
        <v>72.89489858635525</v>
      </c>
    </row>
    <row r="19" spans="1:5" ht="31.5">
      <c r="A19" s="23" t="s">
        <v>27</v>
      </c>
      <c r="B19" s="24" t="s">
        <v>5</v>
      </c>
      <c r="C19" s="21">
        <v>20614</v>
      </c>
      <c r="D19" s="22">
        <v>14834</v>
      </c>
      <c r="E19" s="21">
        <f>D19:D41/C19:C41*100</f>
        <v>71.9608033375376</v>
      </c>
    </row>
    <row r="20" spans="1:5" ht="30.75" customHeight="1">
      <c r="A20" s="23" t="s">
        <v>45</v>
      </c>
      <c r="B20" s="24" t="s">
        <v>46</v>
      </c>
      <c r="C20" s="21">
        <v>50</v>
      </c>
      <c r="D20" s="22">
        <v>45</v>
      </c>
      <c r="E20" s="21">
        <v>0</v>
      </c>
    </row>
    <row r="21" spans="1:5" ht="31.5">
      <c r="A21" s="23" t="s">
        <v>39</v>
      </c>
      <c r="B21" s="24" t="s">
        <v>40</v>
      </c>
      <c r="C21" s="21">
        <v>487</v>
      </c>
      <c r="D21" s="22">
        <v>539</v>
      </c>
      <c r="E21" s="21">
        <f>D21/C21*100</f>
        <v>110.6776180698152</v>
      </c>
    </row>
    <row r="22" spans="1:5" ht="15.75">
      <c r="A22" s="19" t="s">
        <v>28</v>
      </c>
      <c r="B22" s="20" t="s">
        <v>6</v>
      </c>
      <c r="C22" s="21">
        <f>C23+C24</f>
        <v>13016</v>
      </c>
      <c r="D22" s="22">
        <f>D23+D24</f>
        <v>11216</v>
      </c>
      <c r="E22" s="21">
        <f>D22:D43/C22:C43*100</f>
        <v>86.17086662569146</v>
      </c>
    </row>
    <row r="23" spans="1:5" ht="15.75">
      <c r="A23" s="23" t="s">
        <v>29</v>
      </c>
      <c r="B23" s="24" t="s">
        <v>7</v>
      </c>
      <c r="C23" s="21">
        <v>4190</v>
      </c>
      <c r="D23" s="22">
        <v>1792</v>
      </c>
      <c r="E23" s="21">
        <f>D23:D44/C23:C44*100</f>
        <v>42.76849642004773</v>
      </c>
    </row>
    <row r="24" spans="1:5" ht="15.75">
      <c r="A24" s="23" t="s">
        <v>30</v>
      </c>
      <c r="B24" s="24" t="s">
        <v>8</v>
      </c>
      <c r="C24" s="21">
        <v>8826</v>
      </c>
      <c r="D24" s="22">
        <v>9424</v>
      </c>
      <c r="E24" s="21">
        <f>D24:D45/C24:C45*100</f>
        <v>106.7754362111942</v>
      </c>
    </row>
    <row r="25" spans="1:5" ht="15.75">
      <c r="A25" s="19" t="s">
        <v>9</v>
      </c>
      <c r="B25" s="20" t="s">
        <v>20</v>
      </c>
      <c r="C25" s="21">
        <v>4389</v>
      </c>
      <c r="D25" s="22">
        <v>3793</v>
      </c>
      <c r="E25" s="21">
        <f>D25:D46/C25:C46*100</f>
        <v>86.42059694691272</v>
      </c>
    </row>
    <row r="26" spans="1:5" ht="39" customHeight="1">
      <c r="A26" s="19" t="s">
        <v>47</v>
      </c>
      <c r="B26" s="20" t="s">
        <v>48</v>
      </c>
      <c r="C26" s="21">
        <v>1</v>
      </c>
      <c r="D26" s="22">
        <v>1</v>
      </c>
      <c r="E26" s="21">
        <v>100</v>
      </c>
    </row>
    <row r="27" spans="1:5" ht="49.5" customHeight="1">
      <c r="A27" s="19" t="s">
        <v>10</v>
      </c>
      <c r="B27" s="20" t="s">
        <v>11</v>
      </c>
      <c r="C27" s="21">
        <v>8314</v>
      </c>
      <c r="D27" s="22">
        <v>5469</v>
      </c>
      <c r="E27" s="21">
        <f>D27:D48/C27:C48*100</f>
        <v>65.78061101756074</v>
      </c>
    </row>
    <row r="28" spans="1:5" ht="33.75" customHeight="1">
      <c r="A28" s="19" t="s">
        <v>12</v>
      </c>
      <c r="B28" s="20" t="s">
        <v>13</v>
      </c>
      <c r="C28" s="21">
        <v>451</v>
      </c>
      <c r="D28" s="22">
        <v>122</v>
      </c>
      <c r="E28" s="21">
        <f>D28:D49/C28:C49*100</f>
        <v>27.0509977827051</v>
      </c>
    </row>
    <row r="29" spans="1:5" ht="33.75" customHeight="1">
      <c r="A29" s="41" t="s">
        <v>51</v>
      </c>
      <c r="B29" s="40" t="s">
        <v>50</v>
      </c>
      <c r="C29" s="21">
        <v>25</v>
      </c>
      <c r="D29" s="22">
        <v>26</v>
      </c>
      <c r="E29" s="21">
        <f>D29:D50/C29:C50*100</f>
        <v>104</v>
      </c>
    </row>
    <row r="30" spans="1:5" ht="32.25" customHeight="1">
      <c r="A30" s="19" t="s">
        <v>14</v>
      </c>
      <c r="B30" s="20" t="s">
        <v>15</v>
      </c>
      <c r="C30" s="21">
        <v>12355</v>
      </c>
      <c r="D30" s="22">
        <v>11566</v>
      </c>
      <c r="E30" s="21">
        <f>D30:D51/C30:C51*100</f>
        <v>93.6139214892756</v>
      </c>
    </row>
    <row r="31" spans="1:5" ht="23.25" customHeight="1">
      <c r="A31" s="19" t="s">
        <v>16</v>
      </c>
      <c r="B31" s="20" t="s">
        <v>17</v>
      </c>
      <c r="C31" s="21">
        <v>2231</v>
      </c>
      <c r="D31" s="22">
        <v>1911</v>
      </c>
      <c r="E31" s="21">
        <f>D31:D53/C31:C53*100</f>
        <v>85.65665620797849</v>
      </c>
    </row>
    <row r="32" spans="1:5" ht="15.75">
      <c r="A32" s="25" t="s">
        <v>18</v>
      </c>
      <c r="B32" s="20" t="s">
        <v>19</v>
      </c>
      <c r="C32" s="21">
        <v>0</v>
      </c>
      <c r="D32" s="22">
        <v>1158</v>
      </c>
      <c r="E32" s="21"/>
    </row>
    <row r="33" spans="1:5" ht="15.75">
      <c r="A33" s="25" t="s">
        <v>49</v>
      </c>
      <c r="B33" s="26" t="s">
        <v>22</v>
      </c>
      <c r="C33" s="21">
        <v>627865</v>
      </c>
      <c r="D33" s="22">
        <v>342890</v>
      </c>
      <c r="E33" s="21">
        <f>D33:D55/C33:C55*100</f>
        <v>54.612058324639854</v>
      </c>
    </row>
    <row r="34" spans="1:5" ht="147" customHeight="1">
      <c r="A34" s="25" t="s">
        <v>59</v>
      </c>
      <c r="B34" s="55" t="s">
        <v>60</v>
      </c>
      <c r="C34" s="36">
        <v>0</v>
      </c>
      <c r="D34" s="22">
        <v>-377</v>
      </c>
      <c r="E34" s="21">
        <v>0</v>
      </c>
    </row>
    <row r="35" spans="1:5" ht="126">
      <c r="A35" s="25" t="s">
        <v>53</v>
      </c>
      <c r="B35" s="42" t="s">
        <v>54</v>
      </c>
      <c r="C35" s="36">
        <v>102</v>
      </c>
      <c r="D35" s="22">
        <v>102</v>
      </c>
      <c r="E35" s="21">
        <v>100</v>
      </c>
    </row>
    <row r="36" spans="1:5" ht="47.25">
      <c r="A36" s="25" t="s">
        <v>37</v>
      </c>
      <c r="B36" s="37" t="s">
        <v>38</v>
      </c>
      <c r="C36" s="36">
        <v>-3349</v>
      </c>
      <c r="D36" s="22">
        <v>-3349</v>
      </c>
      <c r="E36" s="21">
        <v>100</v>
      </c>
    </row>
    <row r="37" spans="1:5" ht="51" customHeight="1">
      <c r="A37" s="43" t="s">
        <v>23</v>
      </c>
      <c r="B37" s="44"/>
      <c r="C37" s="34">
        <f>C13+C33+C36+C35</f>
        <v>931315</v>
      </c>
      <c r="D37" s="35">
        <f>D13+D33+D36+D35+D34</f>
        <v>538861</v>
      </c>
      <c r="E37" s="34">
        <f>D37:D57/C37:C57*100</f>
        <v>57.86022988999425</v>
      </c>
    </row>
    <row r="38" ht="12.75">
      <c r="B38" s="3"/>
    </row>
    <row r="39" spans="3:4" ht="12.75">
      <c r="C39" s="33"/>
      <c r="D39" s="33"/>
    </row>
    <row r="42" spans="1:4" ht="18">
      <c r="A42" s="39" t="s">
        <v>55</v>
      </c>
      <c r="B42" s="39"/>
      <c r="C42" s="39"/>
      <c r="D42" s="39"/>
    </row>
    <row r="43" spans="1:4" ht="18">
      <c r="A43" s="39" t="s">
        <v>35</v>
      </c>
      <c r="B43" s="39"/>
      <c r="C43" s="39" t="s">
        <v>36</v>
      </c>
      <c r="D43" s="39" t="s">
        <v>56</v>
      </c>
    </row>
  </sheetData>
  <sheetProtection/>
  <mergeCells count="6">
    <mergeCell ref="A37:B37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2015-09-14T05:52:07Z</cp:lastPrinted>
  <dcterms:created xsi:type="dcterms:W3CDTF">2006-04-07T03:44:00Z</dcterms:created>
  <dcterms:modified xsi:type="dcterms:W3CDTF">2015-09-14T05:52:44Z</dcterms:modified>
  <cp:category/>
  <cp:version/>
  <cp:contentType/>
  <cp:contentStatus/>
</cp:coreProperties>
</file>