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'Лист1'!$A$1:$G$103</definedName>
  </definedNames>
  <calcPr fullCalcOnLoad="1"/>
</workbook>
</file>

<file path=xl/sharedStrings.xml><?xml version="1.0" encoding="utf-8"?>
<sst xmlns="http://schemas.openxmlformats.org/spreadsheetml/2006/main" count="278" uniqueCount="252">
  <si>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</si>
  <si>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</si>
  <si>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</si>
  <si>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</si>
  <si>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</si>
  <si>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</si>
  <si>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</si>
  <si>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</si>
  <si>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</si>
  <si>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</si>
  <si>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</si>
  <si>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</si>
  <si>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</si>
  <si>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</si>
  <si>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</si>
  <si>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</si>
  <si>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</si>
  <si>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</si>
  <si>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</si>
  <si>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</si>
  <si>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</si>
  <si>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</si>
  <si>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</si>
  <si>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</si>
  <si>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</si>
  <si>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</si>
  <si>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</si>
  <si>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</si>
  <si>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</si>
  <si>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</si>
  <si>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</si>
  <si>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</si>
  <si>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</si>
  <si>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</si>
  <si>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</si>
  <si>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</si>
  <si>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</si>
  <si>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</si>
  <si>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</si>
  <si>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</si>
  <si>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</si>
  <si>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</si>
  <si>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</si>
  <si>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</si>
  <si>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</si>
  <si>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</si>
  <si>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</si>
  <si>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</si>
  <si>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</si>
  <si>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</si>
  <si>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</si>
  <si>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</si>
  <si>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</si>
  <si>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</si>
  <si>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</si>
  <si>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</si>
  <si>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</si>
  <si>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</si>
  <si>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</si>
  <si>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</si>
  <si>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</si>
  <si>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</si>
  <si>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</si>
  <si>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</si>
  <si>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</si>
  <si>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</si>
  <si>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</si>
  <si>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</si>
  <si>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</si>
  <si>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</si>
  <si>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</si>
  <si>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</si>
  <si>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</si>
  <si>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</si>
  <si>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</si>
  <si>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</si>
  <si>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</si>
  <si>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</si>
  <si>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</si>
  <si>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</si>
  <si>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</si>
  <si>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</si>
  <si>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</si>
  <si>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</si>
  <si>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</si>
  <si>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</si>
  <si>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</si>
  <si>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</si>
  <si>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</si>
  <si>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</si>
  <si>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</si>
  <si>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</si>
  <si>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</si>
  <si>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</si>
  <si>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</si>
  <si>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</si>
  <si>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</si>
  <si>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</si>
  <si>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</si>
  <si>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</si>
  <si>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</si>
  <si>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</si>
  <si>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</si>
  <si>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</si>
  <si>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</si>
  <si>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</si>
  <si>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</si>
  <si>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</si>
  <si>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</si>
  <si>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</si>
  <si>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</si>
  <si>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</si>
  <si>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</si>
  <si>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</si>
  <si>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</si>
  <si>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</si>
  <si>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</si>
  <si>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</si>
  <si>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</si>
  <si>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</si>
  <si>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</si>
  <si>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</si>
  <si>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</si>
  <si>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</si>
  <si>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</si>
  <si>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</si>
  <si>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</si>
  <si>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</si>
  <si>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</si>
  <si>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</si>
  <si>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</si>
  <si>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</si>
  <si>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</si>
  <si>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</si>
  <si>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</si>
  <si>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</si>
  <si>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</si>
  <si>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</si>
  <si>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</si>
  <si>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</si>
  <si>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</si>
  <si>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</si>
  <si>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</si>
  <si>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</si>
  <si>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</si>
  <si>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</si>
  <si>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</si>
  <si>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</si>
  <si>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</si>
  <si>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</si>
  <si>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</si>
  <si>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</si>
  <si>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</si>
  <si>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</si>
  <si>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</si>
  <si>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</si>
  <si>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</si>
  <si>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</si>
  <si>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</si>
  <si>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</si>
  <si>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</si>
  <si>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</si>
  <si>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</si>
  <si>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</si>
  <si>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</si>
  <si>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</si>
  <si>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</si>
  <si>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</si>
  <si>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</si>
  <si>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</si>
  <si>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</si>
  <si>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</si>
  <si>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</si>
  <si>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</si>
  <si>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</si>
  <si>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</si>
  <si>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</si>
  <si>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</si>
  <si>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</si>
  <si>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</si>
  <si>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</si>
  <si>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</si>
  <si>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</si>
  <si>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</si>
  <si>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</si>
  <si>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</si>
  <si>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</si>
  <si>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</si>
  <si>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</si>
  <si>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</si>
  <si>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</si>
  <si>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</si>
  <si>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</si>
  <si>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</si>
  <si>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</si>
  <si>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</si>
  <si>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</si>
  <si>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</si>
  <si>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</si>
  <si>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</si>
  <si>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</si>
  <si>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</si>
  <si>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</si>
  <si>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</si>
  <si>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</si>
  <si>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</si>
  <si>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</si>
  <si>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</si>
  <si>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</si>
  <si>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</si>
  <si>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</si>
  <si>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</si>
  <si>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</si>
  <si>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</si>
  <si>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</si>
  <si>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</si>
  <si>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</si>
  <si>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</si>
  <si>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</si>
  <si>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</si>
  <si>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</si>
  <si>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</si>
  <si>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</si>
  <si>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</si>
  <si>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</si>
  <si>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039 – Территориальная комиссия Верхотурского района по делам несовершеннолетних и защите их прав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</si>
  <si>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</si>
  <si>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</si>
  <si>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</si>
  <si>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 «О бюджете городского округа Верхотурский на 2021 год и плановый период 2022 и 2023 годов»</t>
  </si>
  <si>
    <t>Сумма на 2023 год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</si>
  <si>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</si>
  <si>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</si>
  <si>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</si>
  <si>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</si>
  <si>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</si>
  <si>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</si>
  <si>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</si>
  <si>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</si>
  <si>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</si>
  <si>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</si>
  <si>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</si>
  <si>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</si>
  <si>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</si>
  <si>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87</t>
  </si>
  <si>
    <t>88</t>
  </si>
  <si>
    <t>89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</si>
  <si>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</si>
  <si>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</t>
  </si>
  <si>
    <t>2 02 49999 04 0000 150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</si>
  <si>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</si>
  <si>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«11» декабря 2020 года  №60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</si>
</sst>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98" zoomScaleSheetLayoutView="98" workbookViewId="0" topLeftCell="A1">
      <selection activeCell="A5" sqref="A5:G5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9" t="s">
        <v>76</v>
      </c>
      <c r="B1" s="89"/>
      <c r="C1" s="89"/>
      <c r="D1" s="89"/>
      <c r="E1" s="89"/>
      <c r="F1" s="89"/>
      <c r="G1" s="89"/>
    </row>
    <row r="2" spans="1:7" ht="15.75">
      <c r="A2" s="89" t="s">
        <v>72</v>
      </c>
      <c r="B2" s="89"/>
      <c r="C2" s="89"/>
      <c r="D2" s="89"/>
      <c r="E2" s="89"/>
      <c r="F2" s="89"/>
      <c r="G2" s="89"/>
    </row>
    <row r="3" spans="1:7" ht="15.75">
      <c r="A3" s="89" t="s">
        <v>251</v>
      </c>
      <c r="B3" s="89"/>
      <c r="C3" s="89"/>
      <c r="D3" s="89"/>
      <c r="E3" s="89"/>
      <c r="F3" s="89"/>
      <c r="G3" s="89"/>
    </row>
    <row r="4" spans="1:22" ht="15.75" customHeight="1">
      <c r="A4" s="90" t="s">
        <v>229</v>
      </c>
      <c r="B4" s="90"/>
      <c r="C4" s="90"/>
      <c r="D4" s="90"/>
      <c r="E4" s="90"/>
      <c r="F4" s="90"/>
      <c r="G4" s="90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7" ht="15.75" customHeight="1">
      <c r="A5" s="89"/>
      <c r="B5" s="89"/>
      <c r="C5" s="89"/>
      <c r="D5" s="89"/>
      <c r="E5" s="89"/>
      <c r="F5" s="89"/>
      <c r="G5" s="89"/>
    </row>
    <row r="6" spans="1:6" ht="12.75">
      <c r="A6" s="68"/>
      <c r="B6" s="68"/>
      <c r="C6" s="68"/>
      <c r="D6" s="68"/>
      <c r="E6" s="68"/>
      <c r="F6" s="68"/>
    </row>
    <row r="7" spans="1:7" ht="12.75" customHeight="1">
      <c r="A7" s="67" t="s">
        <v>174</v>
      </c>
      <c r="B7" s="67"/>
      <c r="C7" s="67"/>
      <c r="D7" s="67"/>
      <c r="E7" s="67"/>
      <c r="F7" s="67"/>
      <c r="G7" s="67"/>
    </row>
    <row r="8" spans="1:7" ht="19.5" customHeight="1">
      <c r="A8" s="67"/>
      <c r="B8" s="67"/>
      <c r="C8" s="67"/>
      <c r="D8" s="67"/>
      <c r="E8" s="67"/>
      <c r="F8" s="67"/>
      <c r="G8" s="67"/>
    </row>
    <row r="11" spans="6:7" ht="12.75">
      <c r="F11" s="69" t="s">
        <v>6</v>
      </c>
      <c r="G11" s="69"/>
    </row>
    <row r="12" spans="1:7" ht="76.5">
      <c r="A12" s="8" t="s">
        <v>4</v>
      </c>
      <c r="B12" s="9" t="s">
        <v>5</v>
      </c>
      <c r="C12" s="9" t="s">
        <v>77</v>
      </c>
      <c r="D12" s="10" t="s">
        <v>78</v>
      </c>
      <c r="E12" s="9" t="s">
        <v>79</v>
      </c>
      <c r="F12" s="9" t="s">
        <v>175</v>
      </c>
      <c r="G12" s="9" t="s">
        <v>230</v>
      </c>
    </row>
    <row r="13" spans="1:7" ht="12.75">
      <c r="A13" s="50">
        <v>1</v>
      </c>
      <c r="B13" s="50">
        <v>2</v>
      </c>
      <c r="C13" s="50">
        <v>3</v>
      </c>
      <c r="D13" s="51">
        <v>4</v>
      </c>
      <c r="E13" s="51">
        <v>5</v>
      </c>
      <c r="F13" s="52">
        <v>6</v>
      </c>
      <c r="G13" s="53">
        <v>7</v>
      </c>
    </row>
    <row r="14" spans="1:7" ht="12.75">
      <c r="A14" s="11" t="s">
        <v>85</v>
      </c>
      <c r="B14" s="70" t="s">
        <v>47</v>
      </c>
      <c r="C14" s="71"/>
      <c r="D14" s="71"/>
      <c r="E14" s="71"/>
      <c r="F14" s="71"/>
      <c r="G14" s="72"/>
    </row>
    <row r="15" spans="1:7" ht="111.75" customHeight="1">
      <c r="A15" s="11" t="s">
        <v>86</v>
      </c>
      <c r="B15" s="11" t="s">
        <v>49</v>
      </c>
      <c r="C15" s="56" t="s">
        <v>232</v>
      </c>
      <c r="D15" s="25" t="s">
        <v>231</v>
      </c>
      <c r="E15" s="12">
        <v>25.8</v>
      </c>
      <c r="F15" s="12">
        <v>25.8</v>
      </c>
      <c r="G15" s="12">
        <v>25.8</v>
      </c>
    </row>
    <row r="16" spans="1:7" ht="12.75">
      <c r="A16" s="11" t="s">
        <v>87</v>
      </c>
      <c r="B16" s="82" t="s">
        <v>48</v>
      </c>
      <c r="C16" s="82"/>
      <c r="D16" s="82"/>
      <c r="E16" s="13">
        <f>SUM(E15)</f>
        <v>25.8</v>
      </c>
      <c r="F16" s="13">
        <f>SUM(F15)</f>
        <v>25.8</v>
      </c>
      <c r="G16" s="13">
        <f>SUM(G15)</f>
        <v>25.8</v>
      </c>
    </row>
    <row r="17" spans="1:7" ht="12.75">
      <c r="A17" s="11" t="s">
        <v>88</v>
      </c>
      <c r="B17" s="79" t="s">
        <v>220</v>
      </c>
      <c r="C17" s="80"/>
      <c r="D17" s="80"/>
      <c r="E17" s="80"/>
      <c r="F17" s="80"/>
      <c r="G17" s="81"/>
    </row>
    <row r="18" spans="1:7" ht="120">
      <c r="A18" s="11" t="s">
        <v>89</v>
      </c>
      <c r="B18" s="11" t="s">
        <v>205</v>
      </c>
      <c r="C18" s="55" t="s">
        <v>201</v>
      </c>
      <c r="D18" s="34" t="s">
        <v>207</v>
      </c>
      <c r="E18" s="12">
        <v>12</v>
      </c>
      <c r="F18" s="12">
        <v>12</v>
      </c>
      <c r="G18" s="12">
        <v>12</v>
      </c>
    </row>
    <row r="19" spans="1:7" ht="84">
      <c r="A19" s="11" t="s">
        <v>90</v>
      </c>
      <c r="B19" s="11" t="s">
        <v>205</v>
      </c>
      <c r="C19" s="55" t="s">
        <v>208</v>
      </c>
      <c r="D19" s="34" t="s">
        <v>209</v>
      </c>
      <c r="E19" s="12">
        <v>42</v>
      </c>
      <c r="F19" s="12">
        <v>42</v>
      </c>
      <c r="G19" s="12">
        <v>42</v>
      </c>
    </row>
    <row r="20" spans="1:7" ht="96">
      <c r="A20" s="11" t="s">
        <v>91</v>
      </c>
      <c r="B20" s="11" t="s">
        <v>205</v>
      </c>
      <c r="C20" s="55" t="s">
        <v>210</v>
      </c>
      <c r="D20" s="34" t="s">
        <v>211</v>
      </c>
      <c r="E20" s="12">
        <v>18</v>
      </c>
      <c r="F20" s="12">
        <v>18</v>
      </c>
      <c r="G20" s="12">
        <v>18</v>
      </c>
    </row>
    <row r="21" spans="1:7" ht="132">
      <c r="A21" s="11" t="s">
        <v>92</v>
      </c>
      <c r="B21" s="11" t="s">
        <v>205</v>
      </c>
      <c r="C21" s="55" t="s">
        <v>212</v>
      </c>
      <c r="D21" s="34" t="s">
        <v>213</v>
      </c>
      <c r="E21" s="12">
        <v>3.5</v>
      </c>
      <c r="F21" s="12">
        <v>3.5</v>
      </c>
      <c r="G21" s="12">
        <v>3.5</v>
      </c>
    </row>
    <row r="22" spans="1:7" ht="96">
      <c r="A22" s="11" t="s">
        <v>93</v>
      </c>
      <c r="B22" s="11" t="s">
        <v>205</v>
      </c>
      <c r="C22" s="55" t="s">
        <v>214</v>
      </c>
      <c r="D22" s="34" t="s">
        <v>215</v>
      </c>
      <c r="E22" s="12">
        <v>0.5</v>
      </c>
      <c r="F22" s="12">
        <v>0.5</v>
      </c>
      <c r="G22" s="12">
        <v>0.5</v>
      </c>
    </row>
    <row r="23" spans="1:7" ht="84">
      <c r="A23" s="11" t="s">
        <v>94</v>
      </c>
      <c r="B23" s="11" t="s">
        <v>205</v>
      </c>
      <c r="C23" s="55" t="s">
        <v>216</v>
      </c>
      <c r="D23" s="34" t="s">
        <v>217</v>
      </c>
      <c r="E23" s="12">
        <v>69</v>
      </c>
      <c r="F23" s="12">
        <v>69</v>
      </c>
      <c r="G23" s="12">
        <v>69</v>
      </c>
    </row>
    <row r="24" spans="1:7" ht="96">
      <c r="A24" s="11" t="s">
        <v>95</v>
      </c>
      <c r="B24" s="11" t="s">
        <v>205</v>
      </c>
      <c r="C24" s="55" t="s">
        <v>218</v>
      </c>
      <c r="D24" s="34" t="s">
        <v>219</v>
      </c>
      <c r="E24" s="12">
        <v>5</v>
      </c>
      <c r="F24" s="12">
        <v>5</v>
      </c>
      <c r="G24" s="12">
        <v>5</v>
      </c>
    </row>
    <row r="25" spans="1:7" ht="12.75">
      <c r="A25" s="11" t="s">
        <v>96</v>
      </c>
      <c r="B25" s="73" t="s">
        <v>221</v>
      </c>
      <c r="C25" s="74"/>
      <c r="D25" s="75"/>
      <c r="E25" s="35">
        <f>SUM(E18:E24)</f>
        <v>150</v>
      </c>
      <c r="F25" s="35">
        <f>SUM(F18:F24)</f>
        <v>150</v>
      </c>
      <c r="G25" s="35">
        <f>SUM(G18:G24)</f>
        <v>150</v>
      </c>
    </row>
    <row r="26" spans="1:7" ht="12.75">
      <c r="A26" s="11" t="s">
        <v>97</v>
      </c>
      <c r="B26" s="79" t="s">
        <v>225</v>
      </c>
      <c r="C26" s="80"/>
      <c r="D26" s="80"/>
      <c r="E26" s="80"/>
      <c r="F26" s="80"/>
      <c r="G26" s="81"/>
    </row>
    <row r="27" spans="1:7" ht="75.75" customHeight="1">
      <c r="A27" s="11" t="s">
        <v>98</v>
      </c>
      <c r="B27" s="43" t="s">
        <v>8</v>
      </c>
      <c r="C27" s="55" t="s">
        <v>197</v>
      </c>
      <c r="D27" s="34" t="s">
        <v>199</v>
      </c>
      <c r="E27" s="44">
        <v>13</v>
      </c>
      <c r="F27" s="44">
        <v>13</v>
      </c>
      <c r="G27" s="44">
        <v>13</v>
      </c>
    </row>
    <row r="28" spans="1:7" ht="89.25" customHeight="1">
      <c r="A28" s="11" t="s">
        <v>99</v>
      </c>
      <c r="B28" s="43" t="s">
        <v>8</v>
      </c>
      <c r="C28" s="55" t="s">
        <v>201</v>
      </c>
      <c r="D28" s="34" t="s">
        <v>202</v>
      </c>
      <c r="E28" s="44">
        <v>6.5</v>
      </c>
      <c r="F28" s="44">
        <v>6.5</v>
      </c>
      <c r="G28" s="41">
        <v>6.5</v>
      </c>
    </row>
    <row r="29" spans="1:7" ht="99.75" customHeight="1">
      <c r="A29" s="11" t="s">
        <v>100</v>
      </c>
      <c r="B29" s="43"/>
      <c r="C29" s="55" t="s">
        <v>218</v>
      </c>
      <c r="D29" s="34" t="s">
        <v>233</v>
      </c>
      <c r="E29" s="44">
        <v>1.3</v>
      </c>
      <c r="F29" s="44">
        <v>1.3</v>
      </c>
      <c r="G29" s="41">
        <v>1.3</v>
      </c>
    </row>
    <row r="30" spans="1:7" ht="75.75" customHeight="1">
      <c r="A30" s="11" t="s">
        <v>101</v>
      </c>
      <c r="B30" s="43" t="s">
        <v>8</v>
      </c>
      <c r="C30" s="55" t="s">
        <v>198</v>
      </c>
      <c r="D30" s="34" t="s">
        <v>200</v>
      </c>
      <c r="E30" s="44">
        <v>6.5</v>
      </c>
      <c r="F30" s="44">
        <v>6.5</v>
      </c>
      <c r="G30" s="41">
        <v>6.5</v>
      </c>
    </row>
    <row r="31" spans="1:7" ht="12.75">
      <c r="A31" s="11" t="s">
        <v>102</v>
      </c>
      <c r="B31" s="73" t="s">
        <v>9</v>
      </c>
      <c r="C31" s="74"/>
      <c r="D31" s="75"/>
      <c r="E31" s="35">
        <f>SUM(E27:E30)</f>
        <v>27.3</v>
      </c>
      <c r="F31" s="35">
        <f>SUM(F27:F30)</f>
        <v>27.3</v>
      </c>
      <c r="G31" s="35">
        <f>SUM(G27:G30)</f>
        <v>27.3</v>
      </c>
    </row>
    <row r="32" spans="1:7" ht="12.75">
      <c r="A32" s="11" t="s">
        <v>103</v>
      </c>
      <c r="B32" s="91" t="s">
        <v>69</v>
      </c>
      <c r="C32" s="92"/>
      <c r="D32" s="92"/>
      <c r="E32" s="92"/>
      <c r="F32" s="92"/>
      <c r="G32" s="93"/>
    </row>
    <row r="33" spans="1:7" ht="111.75" customHeight="1">
      <c r="A33" s="11" t="s">
        <v>104</v>
      </c>
      <c r="B33" s="43" t="s">
        <v>46</v>
      </c>
      <c r="C33" s="56" t="s">
        <v>232</v>
      </c>
      <c r="D33" s="25" t="s">
        <v>231</v>
      </c>
      <c r="E33" s="45">
        <v>1.5</v>
      </c>
      <c r="F33" s="45">
        <v>1.5</v>
      </c>
      <c r="G33" s="41">
        <v>1.5</v>
      </c>
    </row>
    <row r="34" spans="1:7" ht="12.75">
      <c r="A34" s="11" t="s">
        <v>105</v>
      </c>
      <c r="B34" s="73" t="s">
        <v>45</v>
      </c>
      <c r="C34" s="74"/>
      <c r="D34" s="75"/>
      <c r="E34" s="46">
        <f>SUM(E33)</f>
        <v>1.5</v>
      </c>
      <c r="F34" s="35">
        <f>F33</f>
        <v>1.5</v>
      </c>
      <c r="G34" s="36">
        <f>SUM(G33)</f>
        <v>1.5</v>
      </c>
    </row>
    <row r="35" spans="1:7" ht="12.75">
      <c r="A35" s="11" t="s">
        <v>106</v>
      </c>
      <c r="B35" s="76" t="s">
        <v>224</v>
      </c>
      <c r="C35" s="77"/>
      <c r="D35" s="77"/>
      <c r="E35" s="77"/>
      <c r="F35" s="77"/>
      <c r="G35" s="78"/>
    </row>
    <row r="36" spans="1:7" ht="36">
      <c r="A36" s="11" t="s">
        <v>107</v>
      </c>
      <c r="B36" s="11" t="s">
        <v>24</v>
      </c>
      <c r="C36" s="11" t="s">
        <v>37</v>
      </c>
      <c r="D36" s="37" t="s">
        <v>38</v>
      </c>
      <c r="E36" s="47">
        <v>3</v>
      </c>
      <c r="F36" s="47">
        <v>3</v>
      </c>
      <c r="G36" s="47">
        <v>3</v>
      </c>
    </row>
    <row r="37" spans="1:7" ht="24">
      <c r="A37" s="11" t="s">
        <v>108</v>
      </c>
      <c r="B37" s="11" t="s">
        <v>24</v>
      </c>
      <c r="C37" s="11" t="s">
        <v>80</v>
      </c>
      <c r="D37" s="37" t="s">
        <v>177</v>
      </c>
      <c r="E37" s="47">
        <v>28</v>
      </c>
      <c r="F37" s="47">
        <v>28</v>
      </c>
      <c r="G37" s="47">
        <v>28</v>
      </c>
    </row>
    <row r="38" spans="1:7" ht="12.75">
      <c r="A38" s="11" t="s">
        <v>109</v>
      </c>
      <c r="B38" s="73" t="s">
        <v>222</v>
      </c>
      <c r="C38" s="74"/>
      <c r="D38" s="75"/>
      <c r="E38" s="48">
        <f>SUM(E36:E37)</f>
        <v>31</v>
      </c>
      <c r="F38" s="35">
        <f>SUM(F36:F37)</f>
        <v>31</v>
      </c>
      <c r="G38" s="35">
        <f>SUM(G36:G37)</f>
        <v>31</v>
      </c>
    </row>
    <row r="39" spans="1:7" ht="12.75">
      <c r="A39" s="11" t="s">
        <v>110</v>
      </c>
      <c r="B39" s="91" t="s">
        <v>70</v>
      </c>
      <c r="C39" s="92"/>
      <c r="D39" s="92"/>
      <c r="E39" s="92"/>
      <c r="F39" s="92"/>
      <c r="G39" s="93"/>
    </row>
    <row r="40" spans="1:7" ht="75" customHeight="1">
      <c r="A40" s="11" t="s">
        <v>81</v>
      </c>
      <c r="B40" s="38" t="s">
        <v>43</v>
      </c>
      <c r="C40" s="57" t="s">
        <v>50</v>
      </c>
      <c r="D40" s="25" t="s">
        <v>61</v>
      </c>
      <c r="E40" s="60">
        <v>14559.7</v>
      </c>
      <c r="F40" s="60">
        <v>14559.7</v>
      </c>
      <c r="G40" s="60">
        <v>14559.7</v>
      </c>
    </row>
    <row r="41" spans="1:7" ht="100.5" customHeight="1">
      <c r="A41" s="11" t="s">
        <v>111</v>
      </c>
      <c r="B41" s="38" t="s">
        <v>43</v>
      </c>
      <c r="C41" s="56" t="s">
        <v>51</v>
      </c>
      <c r="D41" s="25" t="s">
        <v>60</v>
      </c>
      <c r="E41" s="60">
        <v>83</v>
      </c>
      <c r="F41" s="60">
        <v>83</v>
      </c>
      <c r="G41" s="60">
        <v>83</v>
      </c>
    </row>
    <row r="42" spans="1:7" ht="76.5" customHeight="1">
      <c r="A42" s="11" t="s">
        <v>112</v>
      </c>
      <c r="B42" s="38" t="s">
        <v>43</v>
      </c>
      <c r="C42" s="39" t="s">
        <v>52</v>
      </c>
      <c r="D42" s="25" t="s">
        <v>62</v>
      </c>
      <c r="E42" s="60">
        <v>19152.4</v>
      </c>
      <c r="F42" s="60">
        <v>19152.4</v>
      </c>
      <c r="G42" s="60">
        <v>19152.4</v>
      </c>
    </row>
    <row r="43" spans="1:7" ht="77.25" customHeight="1">
      <c r="A43" s="11" t="s">
        <v>113</v>
      </c>
      <c r="B43" s="38" t="s">
        <v>43</v>
      </c>
      <c r="C43" s="39" t="s">
        <v>53</v>
      </c>
      <c r="D43" s="25" t="s">
        <v>63</v>
      </c>
      <c r="E43" s="60">
        <v>-2085.9</v>
      </c>
      <c r="F43" s="60">
        <v>-2085.9</v>
      </c>
      <c r="G43" s="60">
        <v>-2085.9</v>
      </c>
    </row>
    <row r="44" spans="1:7" ht="12.75">
      <c r="A44" s="11" t="s">
        <v>114</v>
      </c>
      <c r="B44" s="73" t="s">
        <v>44</v>
      </c>
      <c r="C44" s="74"/>
      <c r="D44" s="75"/>
      <c r="E44" s="49">
        <f>SUM(E40:E43)</f>
        <v>31709.200000000004</v>
      </c>
      <c r="F44" s="40">
        <f>SUM(F40:F43)</f>
        <v>31709.200000000004</v>
      </c>
      <c r="G44" s="40">
        <f>SUM(G40:G43)</f>
        <v>31709.200000000004</v>
      </c>
    </row>
    <row r="45" spans="1:7" ht="12.75" customHeight="1">
      <c r="A45" s="11" t="s">
        <v>115</v>
      </c>
      <c r="B45" s="91" t="s">
        <v>71</v>
      </c>
      <c r="C45" s="92"/>
      <c r="D45" s="92"/>
      <c r="E45" s="92"/>
      <c r="F45" s="92"/>
      <c r="G45" s="93"/>
    </row>
    <row r="46" spans="1:7" ht="84">
      <c r="A46" s="11" t="s">
        <v>116</v>
      </c>
      <c r="B46" s="30">
        <v>182</v>
      </c>
      <c r="C46" s="33" t="s">
        <v>27</v>
      </c>
      <c r="D46" s="34" t="s">
        <v>28</v>
      </c>
      <c r="E46" s="60">
        <v>197873</v>
      </c>
      <c r="F46" s="61">
        <v>209745.4</v>
      </c>
      <c r="G46" s="32">
        <v>223798.3</v>
      </c>
    </row>
    <row r="47" spans="1:7" ht="132">
      <c r="A47" s="11" t="s">
        <v>117</v>
      </c>
      <c r="B47" s="27">
        <v>182</v>
      </c>
      <c r="C47" s="28" t="s">
        <v>29</v>
      </c>
      <c r="D47" s="29" t="s">
        <v>30</v>
      </c>
      <c r="E47" s="60">
        <v>699</v>
      </c>
      <c r="F47" s="61">
        <v>740.9</v>
      </c>
      <c r="G47" s="32">
        <v>790.6</v>
      </c>
    </row>
    <row r="48" spans="1:7" ht="48">
      <c r="A48" s="11" t="s">
        <v>118</v>
      </c>
      <c r="B48" s="27">
        <v>182</v>
      </c>
      <c r="C48" s="28" t="s">
        <v>31</v>
      </c>
      <c r="D48" s="29" t="s">
        <v>32</v>
      </c>
      <c r="E48" s="60">
        <v>306</v>
      </c>
      <c r="F48" s="61">
        <v>324.4</v>
      </c>
      <c r="G48" s="32">
        <v>346.1</v>
      </c>
    </row>
    <row r="49" spans="1:7" ht="100.5" customHeight="1">
      <c r="A49" s="11" t="s">
        <v>119</v>
      </c>
      <c r="B49" s="27">
        <v>182</v>
      </c>
      <c r="C49" s="28" t="s">
        <v>33</v>
      </c>
      <c r="D49" s="29" t="s">
        <v>34</v>
      </c>
      <c r="E49" s="60">
        <v>547</v>
      </c>
      <c r="F49" s="61">
        <v>579.8</v>
      </c>
      <c r="G49" s="32">
        <v>618.7</v>
      </c>
    </row>
    <row r="50" spans="1:7" ht="36.75" customHeight="1">
      <c r="A50" s="11" t="s">
        <v>120</v>
      </c>
      <c r="B50" s="27">
        <v>182</v>
      </c>
      <c r="C50" s="28" t="s">
        <v>73</v>
      </c>
      <c r="D50" s="29" t="s">
        <v>64</v>
      </c>
      <c r="E50" s="62">
        <v>2394</v>
      </c>
      <c r="F50" s="62">
        <v>2597.5</v>
      </c>
      <c r="G50" s="63">
        <v>2792.3</v>
      </c>
    </row>
    <row r="51" spans="1:7" ht="72">
      <c r="A51" s="11" t="s">
        <v>121</v>
      </c>
      <c r="B51" s="27">
        <v>182</v>
      </c>
      <c r="C51" s="28" t="s">
        <v>74</v>
      </c>
      <c r="D51" s="29" t="s">
        <v>75</v>
      </c>
      <c r="E51" s="62">
        <v>4352.6</v>
      </c>
      <c r="F51" s="62">
        <v>4722.5</v>
      </c>
      <c r="G51" s="63">
        <v>5076.7</v>
      </c>
    </row>
    <row r="52" spans="1:7" ht="24">
      <c r="A52" s="11" t="s">
        <v>122</v>
      </c>
      <c r="B52" s="27">
        <v>182</v>
      </c>
      <c r="C52" s="28" t="s">
        <v>10</v>
      </c>
      <c r="D52" s="29" t="s">
        <v>0</v>
      </c>
      <c r="E52" s="60">
        <v>1601</v>
      </c>
      <c r="F52" s="60">
        <v>0</v>
      </c>
      <c r="G52" s="42">
        <v>0</v>
      </c>
    </row>
    <row r="53" spans="1:7" ht="12.75">
      <c r="A53" s="11" t="s">
        <v>123</v>
      </c>
      <c r="B53" s="27">
        <v>182</v>
      </c>
      <c r="C53" s="28" t="s">
        <v>11</v>
      </c>
      <c r="D53" s="29" t="s">
        <v>1</v>
      </c>
      <c r="E53" s="60">
        <v>312.7</v>
      </c>
      <c r="F53" s="60">
        <v>322.1</v>
      </c>
      <c r="G53" s="42">
        <v>331.7</v>
      </c>
    </row>
    <row r="54" spans="1:7" ht="36">
      <c r="A54" s="11" t="s">
        <v>124</v>
      </c>
      <c r="B54" s="27">
        <v>182</v>
      </c>
      <c r="C54" s="39" t="s">
        <v>55</v>
      </c>
      <c r="D54" s="25" t="s">
        <v>54</v>
      </c>
      <c r="E54" s="60">
        <v>489</v>
      </c>
      <c r="F54" s="60">
        <v>508.6</v>
      </c>
      <c r="G54" s="42">
        <v>528.9</v>
      </c>
    </row>
    <row r="55" spans="1:7" ht="51" customHeight="1">
      <c r="A55" s="11" t="s">
        <v>125</v>
      </c>
      <c r="B55" s="27">
        <v>182</v>
      </c>
      <c r="C55" s="28" t="s">
        <v>12</v>
      </c>
      <c r="D55" s="29" t="s">
        <v>2</v>
      </c>
      <c r="E55" s="60">
        <v>3556</v>
      </c>
      <c r="F55" s="60">
        <v>0</v>
      </c>
      <c r="G55" s="42">
        <v>0</v>
      </c>
    </row>
    <row r="56" spans="1:7" ht="37.5" customHeight="1">
      <c r="A56" s="11" t="s">
        <v>126</v>
      </c>
      <c r="B56" s="27">
        <v>182</v>
      </c>
      <c r="C56" s="28" t="s">
        <v>65</v>
      </c>
      <c r="D56" s="29" t="s">
        <v>66</v>
      </c>
      <c r="E56" s="62">
        <v>4951</v>
      </c>
      <c r="F56" s="62">
        <v>4951</v>
      </c>
      <c r="G56" s="62">
        <v>4951</v>
      </c>
    </row>
    <row r="57" spans="1:7" ht="38.25" customHeight="1">
      <c r="A57" s="11" t="s">
        <v>127</v>
      </c>
      <c r="B57" s="27">
        <v>182</v>
      </c>
      <c r="C57" s="28" t="s">
        <v>67</v>
      </c>
      <c r="D57" s="29" t="s">
        <v>68</v>
      </c>
      <c r="E57" s="62">
        <v>2931</v>
      </c>
      <c r="F57" s="62">
        <v>2931</v>
      </c>
      <c r="G57" s="62">
        <v>2931</v>
      </c>
    </row>
    <row r="58" spans="1:7" ht="60">
      <c r="A58" s="11" t="s">
        <v>128</v>
      </c>
      <c r="B58" s="30">
        <v>182</v>
      </c>
      <c r="C58" s="33" t="s">
        <v>35</v>
      </c>
      <c r="D58" s="34" t="s">
        <v>13</v>
      </c>
      <c r="E58" s="60">
        <v>1646</v>
      </c>
      <c r="F58" s="60">
        <v>1685.5</v>
      </c>
      <c r="G58" s="42">
        <v>1736.1</v>
      </c>
    </row>
    <row r="59" spans="1:7" ht="12.75">
      <c r="A59" s="11" t="s">
        <v>129</v>
      </c>
      <c r="B59" s="73" t="s">
        <v>14</v>
      </c>
      <c r="C59" s="74"/>
      <c r="D59" s="75"/>
      <c r="E59" s="19">
        <f>SUM(E46:E58)</f>
        <v>221658.30000000002</v>
      </c>
      <c r="F59" s="13">
        <f>SUM(F46:F58)</f>
        <v>229108.69999999998</v>
      </c>
      <c r="G59" s="13">
        <f>SUM(G46:G58)</f>
        <v>243901.40000000002</v>
      </c>
    </row>
    <row r="60" spans="1:7" ht="12.75">
      <c r="A60" s="11" t="s">
        <v>130</v>
      </c>
      <c r="B60" s="83" t="s">
        <v>15</v>
      </c>
      <c r="C60" s="84"/>
      <c r="D60" s="84"/>
      <c r="E60" s="84"/>
      <c r="F60" s="84"/>
      <c r="G60" s="85"/>
    </row>
    <row r="61" spans="1:7" ht="111.75" customHeight="1">
      <c r="A61" s="11" t="s">
        <v>131</v>
      </c>
      <c r="B61" s="30">
        <v>901</v>
      </c>
      <c r="C61" s="30" t="s">
        <v>56</v>
      </c>
      <c r="D61" s="31" t="s">
        <v>82</v>
      </c>
      <c r="E61" s="62">
        <v>8209.4</v>
      </c>
      <c r="F61" s="62">
        <v>8537.8</v>
      </c>
      <c r="G61" s="63">
        <v>8879.3</v>
      </c>
    </row>
    <row r="62" spans="1:7" ht="99.75" customHeight="1">
      <c r="A62" s="11" t="s">
        <v>132</v>
      </c>
      <c r="B62" s="27">
        <v>901</v>
      </c>
      <c r="C62" s="30" t="s">
        <v>57</v>
      </c>
      <c r="D62" s="31" t="s">
        <v>83</v>
      </c>
      <c r="E62" s="62">
        <v>4728.3</v>
      </c>
      <c r="F62" s="62">
        <v>4728.3</v>
      </c>
      <c r="G62" s="63">
        <v>4728.3</v>
      </c>
    </row>
    <row r="63" spans="1:7" ht="63" customHeight="1">
      <c r="A63" s="11" t="s">
        <v>133</v>
      </c>
      <c r="B63" s="27">
        <v>901</v>
      </c>
      <c r="C63" s="30" t="s">
        <v>238</v>
      </c>
      <c r="D63" s="31" t="s">
        <v>239</v>
      </c>
      <c r="E63" s="62">
        <v>247.9</v>
      </c>
      <c r="F63" s="62">
        <v>247.9</v>
      </c>
      <c r="G63" s="63">
        <v>247.9</v>
      </c>
    </row>
    <row r="64" spans="1:7" ht="86.25" customHeight="1">
      <c r="A64" s="11" t="s">
        <v>134</v>
      </c>
      <c r="B64" s="27">
        <v>901</v>
      </c>
      <c r="C64" s="30" t="s">
        <v>187</v>
      </c>
      <c r="D64" s="31" t="s">
        <v>178</v>
      </c>
      <c r="E64" s="62">
        <v>2924.7</v>
      </c>
      <c r="F64" s="62">
        <v>2924.7</v>
      </c>
      <c r="G64" s="63">
        <v>2924.7</v>
      </c>
    </row>
    <row r="65" spans="1:7" ht="28.5" customHeight="1">
      <c r="A65" s="11" t="s">
        <v>135</v>
      </c>
      <c r="B65" s="11">
        <v>901</v>
      </c>
      <c r="C65" s="27" t="s">
        <v>223</v>
      </c>
      <c r="D65" s="31" t="s">
        <v>181</v>
      </c>
      <c r="E65" s="62">
        <v>121</v>
      </c>
      <c r="F65" s="62">
        <v>121</v>
      </c>
      <c r="G65" s="63">
        <v>121</v>
      </c>
    </row>
    <row r="66" spans="1:7" ht="123.75" customHeight="1">
      <c r="A66" s="11" t="s">
        <v>136</v>
      </c>
      <c r="B66" s="11" t="s">
        <v>226</v>
      </c>
      <c r="C66" s="27" t="s">
        <v>227</v>
      </c>
      <c r="D66" s="31" t="s">
        <v>228</v>
      </c>
      <c r="E66" s="62">
        <v>9900</v>
      </c>
      <c r="F66" s="62">
        <v>9900</v>
      </c>
      <c r="G66" s="62">
        <v>9900</v>
      </c>
    </row>
    <row r="67" spans="1:7" ht="48">
      <c r="A67" s="11" t="s">
        <v>137</v>
      </c>
      <c r="B67" s="27">
        <v>901</v>
      </c>
      <c r="C67" s="28" t="s">
        <v>7</v>
      </c>
      <c r="D67" s="29" t="s">
        <v>3</v>
      </c>
      <c r="E67" s="62">
        <v>400</v>
      </c>
      <c r="F67" s="62">
        <v>400</v>
      </c>
      <c r="G67" s="62">
        <v>400</v>
      </c>
    </row>
    <row r="68" spans="1:7" ht="79.5" customHeight="1">
      <c r="A68" s="11" t="s">
        <v>138</v>
      </c>
      <c r="B68" s="27">
        <v>901</v>
      </c>
      <c r="C68" s="55" t="s">
        <v>186</v>
      </c>
      <c r="D68" s="34" t="s">
        <v>176</v>
      </c>
      <c r="E68" s="62">
        <v>239.6</v>
      </c>
      <c r="F68" s="20">
        <v>239.6</v>
      </c>
      <c r="G68" s="42">
        <v>239.6</v>
      </c>
    </row>
    <row r="69" spans="1:7" ht="79.5" customHeight="1">
      <c r="A69" s="11" t="s">
        <v>139</v>
      </c>
      <c r="B69" s="27">
        <v>901</v>
      </c>
      <c r="C69" s="55" t="s">
        <v>236</v>
      </c>
      <c r="D69" s="34" t="s">
        <v>237</v>
      </c>
      <c r="E69" s="62">
        <v>36</v>
      </c>
      <c r="F69" s="20">
        <v>36</v>
      </c>
      <c r="G69" s="42">
        <v>36</v>
      </c>
    </row>
    <row r="70" spans="1:7" ht="159.75" customHeight="1">
      <c r="A70" s="11" t="s">
        <v>140</v>
      </c>
      <c r="B70" s="27">
        <v>901</v>
      </c>
      <c r="C70" s="55" t="s">
        <v>204</v>
      </c>
      <c r="D70" s="34" t="s">
        <v>206</v>
      </c>
      <c r="E70" s="62">
        <v>529</v>
      </c>
      <c r="F70" s="20">
        <v>529</v>
      </c>
      <c r="G70" s="42">
        <v>529</v>
      </c>
    </row>
    <row r="71" spans="1:7" ht="24">
      <c r="A71" s="11" t="s">
        <v>141</v>
      </c>
      <c r="B71" s="27">
        <v>901</v>
      </c>
      <c r="C71" s="64" t="s">
        <v>188</v>
      </c>
      <c r="D71" s="65" t="s">
        <v>180</v>
      </c>
      <c r="E71" s="60">
        <v>50.2</v>
      </c>
      <c r="F71" s="60">
        <v>50.2</v>
      </c>
      <c r="G71" s="60">
        <v>50.2</v>
      </c>
    </row>
    <row r="72" spans="1:7" ht="75" customHeight="1">
      <c r="A72" s="11" t="s">
        <v>142</v>
      </c>
      <c r="B72" s="27">
        <v>901</v>
      </c>
      <c r="C72" s="64" t="s">
        <v>235</v>
      </c>
      <c r="D72" s="65" t="s">
        <v>234</v>
      </c>
      <c r="E72" s="60">
        <v>914</v>
      </c>
      <c r="F72" s="60">
        <v>0</v>
      </c>
      <c r="G72" s="60">
        <v>0</v>
      </c>
    </row>
    <row r="73" spans="1:7" ht="36" customHeight="1">
      <c r="A73" s="11" t="s">
        <v>143</v>
      </c>
      <c r="B73" s="27">
        <v>901</v>
      </c>
      <c r="C73" s="64" t="s">
        <v>192</v>
      </c>
      <c r="D73" s="65" t="s">
        <v>191</v>
      </c>
      <c r="E73" s="60">
        <v>68586</v>
      </c>
      <c r="F73" s="60">
        <v>0</v>
      </c>
      <c r="G73" s="60">
        <v>0</v>
      </c>
    </row>
    <row r="74" spans="1:7" ht="51.75" customHeight="1">
      <c r="A74" s="11" t="s">
        <v>144</v>
      </c>
      <c r="B74" s="27">
        <v>901</v>
      </c>
      <c r="C74" s="28" t="s">
        <v>167</v>
      </c>
      <c r="D74" s="29" t="s">
        <v>250</v>
      </c>
      <c r="E74" s="20">
        <v>3950.8</v>
      </c>
      <c r="F74" s="20">
        <v>4120.7</v>
      </c>
      <c r="G74" s="42">
        <v>4285.6</v>
      </c>
    </row>
    <row r="75" spans="1:7" ht="75.75" customHeight="1">
      <c r="A75" s="11" t="s">
        <v>145</v>
      </c>
      <c r="B75" s="27">
        <v>901</v>
      </c>
      <c r="C75" s="28" t="s">
        <v>168</v>
      </c>
      <c r="D75" s="29" t="s">
        <v>16</v>
      </c>
      <c r="E75" s="20">
        <v>308</v>
      </c>
      <c r="F75" s="20">
        <v>320</v>
      </c>
      <c r="G75" s="42">
        <v>333</v>
      </c>
    </row>
    <row r="76" spans="1:7" ht="77.25" customHeight="1">
      <c r="A76" s="11" t="s">
        <v>146</v>
      </c>
      <c r="B76" s="30">
        <v>901</v>
      </c>
      <c r="C76" s="30" t="s">
        <v>168</v>
      </c>
      <c r="D76" s="31" t="s">
        <v>39</v>
      </c>
      <c r="E76" s="20">
        <v>23607.9</v>
      </c>
      <c r="F76" s="20">
        <v>24624.1</v>
      </c>
      <c r="G76" s="42">
        <v>25609.8</v>
      </c>
    </row>
    <row r="77" spans="1:7" ht="85.5" customHeight="1">
      <c r="A77" s="11" t="s">
        <v>147</v>
      </c>
      <c r="B77" s="27">
        <v>901</v>
      </c>
      <c r="C77" s="28" t="s">
        <v>168</v>
      </c>
      <c r="D77" s="29" t="s">
        <v>40</v>
      </c>
      <c r="E77" s="20">
        <v>0.2</v>
      </c>
      <c r="F77" s="20">
        <v>0.2</v>
      </c>
      <c r="G77" s="42">
        <v>0.2</v>
      </c>
    </row>
    <row r="78" spans="1:7" ht="48">
      <c r="A78" s="11" t="s">
        <v>148</v>
      </c>
      <c r="B78" s="27">
        <v>901</v>
      </c>
      <c r="C78" s="28" t="s">
        <v>168</v>
      </c>
      <c r="D78" s="29" t="s">
        <v>36</v>
      </c>
      <c r="E78" s="20">
        <v>115.2</v>
      </c>
      <c r="F78" s="20">
        <v>119.8</v>
      </c>
      <c r="G78" s="42">
        <v>124.6</v>
      </c>
    </row>
    <row r="79" spans="1:7" ht="90" customHeight="1">
      <c r="A79" s="11" t="s">
        <v>149</v>
      </c>
      <c r="B79" s="27">
        <v>901</v>
      </c>
      <c r="C79" s="28" t="s">
        <v>168</v>
      </c>
      <c r="D79" s="29" t="s">
        <v>58</v>
      </c>
      <c r="E79" s="20">
        <v>1973</v>
      </c>
      <c r="F79" s="20">
        <v>1973</v>
      </c>
      <c r="G79" s="42">
        <v>1973</v>
      </c>
    </row>
    <row r="80" spans="1:7" ht="63" customHeight="1">
      <c r="A80" s="11" t="s">
        <v>150</v>
      </c>
      <c r="B80" s="27">
        <v>901</v>
      </c>
      <c r="C80" s="28" t="s">
        <v>168</v>
      </c>
      <c r="D80" s="29" t="s">
        <v>185</v>
      </c>
      <c r="E80" s="20">
        <v>361.3</v>
      </c>
      <c r="F80" s="20">
        <v>359</v>
      </c>
      <c r="G80" s="42">
        <v>356.7</v>
      </c>
    </row>
    <row r="81" spans="1:7" ht="39.75" customHeight="1">
      <c r="A81" s="11" t="s">
        <v>151</v>
      </c>
      <c r="B81" s="27">
        <v>901</v>
      </c>
      <c r="C81" s="28" t="s">
        <v>169</v>
      </c>
      <c r="D81" s="29" t="s">
        <v>184</v>
      </c>
      <c r="E81" s="58">
        <v>916.8</v>
      </c>
      <c r="F81" s="59">
        <v>916.8</v>
      </c>
      <c r="G81" s="59">
        <v>916.8</v>
      </c>
    </row>
    <row r="82" spans="1:7" ht="63.75" customHeight="1">
      <c r="A82" s="11" t="s">
        <v>152</v>
      </c>
      <c r="B82" s="27">
        <v>901</v>
      </c>
      <c r="C82" s="28" t="s">
        <v>170</v>
      </c>
      <c r="D82" s="29" t="s">
        <v>183</v>
      </c>
      <c r="E82" s="20">
        <v>12.5</v>
      </c>
      <c r="F82" s="20">
        <v>127.3</v>
      </c>
      <c r="G82" s="42">
        <v>4.9</v>
      </c>
    </row>
    <row r="83" spans="1:7" ht="63.75" customHeight="1">
      <c r="A83" s="11" t="s">
        <v>153</v>
      </c>
      <c r="B83" s="27">
        <v>901</v>
      </c>
      <c r="C83" s="28" t="s">
        <v>171</v>
      </c>
      <c r="D83" s="29" t="s">
        <v>182</v>
      </c>
      <c r="E83" s="20">
        <v>5344.8</v>
      </c>
      <c r="F83" s="20">
        <v>5343.3</v>
      </c>
      <c r="G83" s="42">
        <v>5343.3</v>
      </c>
    </row>
    <row r="84" spans="1:7" ht="37.5" customHeight="1">
      <c r="A84" s="11" t="s">
        <v>154</v>
      </c>
      <c r="B84" s="27">
        <v>901</v>
      </c>
      <c r="C84" s="28" t="s">
        <v>189</v>
      </c>
      <c r="D84" s="29" t="s">
        <v>240</v>
      </c>
      <c r="E84" s="20">
        <v>242.5</v>
      </c>
      <c r="F84" s="20">
        <v>0</v>
      </c>
      <c r="G84" s="42">
        <v>0</v>
      </c>
    </row>
    <row r="85" spans="1:7" ht="12.75">
      <c r="A85" s="11" t="s">
        <v>155</v>
      </c>
      <c r="B85" s="73" t="s">
        <v>17</v>
      </c>
      <c r="C85" s="74"/>
      <c r="D85" s="75"/>
      <c r="E85" s="19">
        <f>SUM(E61:E84)</f>
        <v>133719.1</v>
      </c>
      <c r="F85" s="13">
        <f>SUM(F61:F84)</f>
        <v>65618.7</v>
      </c>
      <c r="G85" s="13">
        <f>SUM(G61:G84)</f>
        <v>67003.9</v>
      </c>
    </row>
    <row r="86" spans="1:7" ht="12.75">
      <c r="A86" s="11" t="s">
        <v>156</v>
      </c>
      <c r="B86" s="83" t="s">
        <v>203</v>
      </c>
      <c r="C86" s="84"/>
      <c r="D86" s="84"/>
      <c r="E86" s="84"/>
      <c r="F86" s="84"/>
      <c r="G86" s="85"/>
    </row>
    <row r="87" spans="1:7" ht="84">
      <c r="A87" s="11" t="s">
        <v>157</v>
      </c>
      <c r="B87" s="30">
        <v>906</v>
      </c>
      <c r="C87" s="33" t="s">
        <v>18</v>
      </c>
      <c r="D87" s="34" t="s">
        <v>59</v>
      </c>
      <c r="E87" s="16">
        <v>3042.3</v>
      </c>
      <c r="F87" s="16">
        <v>3042.3</v>
      </c>
      <c r="G87" s="16">
        <v>3042.3</v>
      </c>
    </row>
    <row r="88" spans="1:7" ht="60">
      <c r="A88" s="11" t="s">
        <v>158</v>
      </c>
      <c r="B88" s="27">
        <v>906</v>
      </c>
      <c r="C88" s="28" t="s">
        <v>19</v>
      </c>
      <c r="D88" s="29" t="s">
        <v>20</v>
      </c>
      <c r="E88" s="16">
        <v>896.8</v>
      </c>
      <c r="F88" s="16">
        <v>896.8</v>
      </c>
      <c r="G88" s="16">
        <v>896.8</v>
      </c>
    </row>
    <row r="89" spans="1:7" ht="36">
      <c r="A89" s="11" t="s">
        <v>159</v>
      </c>
      <c r="B89" s="27">
        <v>906</v>
      </c>
      <c r="C89" s="28" t="s">
        <v>25</v>
      </c>
      <c r="D89" s="29" t="s">
        <v>26</v>
      </c>
      <c r="E89" s="16">
        <v>421.4</v>
      </c>
      <c r="F89" s="16">
        <v>421.4</v>
      </c>
      <c r="G89" s="16">
        <v>421.4</v>
      </c>
    </row>
    <row r="90" spans="1:7" ht="72">
      <c r="A90" s="11" t="s">
        <v>160</v>
      </c>
      <c r="B90" s="27">
        <v>906</v>
      </c>
      <c r="C90" s="55" t="s">
        <v>186</v>
      </c>
      <c r="D90" s="34" t="s">
        <v>176</v>
      </c>
      <c r="E90" s="16">
        <v>234.4</v>
      </c>
      <c r="F90" s="16">
        <v>234.4</v>
      </c>
      <c r="G90" s="16">
        <v>234.4</v>
      </c>
    </row>
    <row r="91" spans="1:7" ht="50.25" customHeight="1">
      <c r="A91" s="11" t="s">
        <v>161</v>
      </c>
      <c r="B91" s="27">
        <v>906</v>
      </c>
      <c r="C91" s="28" t="s">
        <v>241</v>
      </c>
      <c r="D91" s="29" t="s">
        <v>242</v>
      </c>
      <c r="E91" s="20">
        <v>4926</v>
      </c>
      <c r="F91" s="20">
        <v>0</v>
      </c>
      <c r="G91" s="42">
        <v>0</v>
      </c>
    </row>
    <row r="92" spans="1:7" ht="86.25" customHeight="1">
      <c r="A92" s="11" t="s">
        <v>162</v>
      </c>
      <c r="B92" s="27">
        <v>906</v>
      </c>
      <c r="C92" s="28" t="s">
        <v>241</v>
      </c>
      <c r="D92" s="29" t="s">
        <v>243</v>
      </c>
      <c r="E92" s="20">
        <v>5552.8</v>
      </c>
      <c r="F92" s="20">
        <v>0</v>
      </c>
      <c r="G92" s="42">
        <v>0</v>
      </c>
    </row>
    <row r="93" spans="1:7" ht="89.25" customHeight="1">
      <c r="A93" s="11" t="s">
        <v>163</v>
      </c>
      <c r="B93" s="30">
        <v>906</v>
      </c>
      <c r="C93" s="28" t="s">
        <v>168</v>
      </c>
      <c r="D93" s="31" t="s">
        <v>84</v>
      </c>
      <c r="E93" s="20">
        <v>674.4</v>
      </c>
      <c r="F93" s="20">
        <v>701.3</v>
      </c>
      <c r="G93" s="42">
        <v>729.4</v>
      </c>
    </row>
    <row r="94" spans="1:7" ht="123" customHeight="1">
      <c r="A94" s="11" t="s">
        <v>164</v>
      </c>
      <c r="B94" s="30">
        <v>906</v>
      </c>
      <c r="C94" s="30" t="s">
        <v>172</v>
      </c>
      <c r="D94" s="31" t="s">
        <v>41</v>
      </c>
      <c r="E94" s="20">
        <v>134062</v>
      </c>
      <c r="F94" s="20">
        <v>136159</v>
      </c>
      <c r="G94" s="42">
        <v>138307</v>
      </c>
    </row>
    <row r="95" spans="1:7" ht="63" customHeight="1">
      <c r="A95" s="11" t="s">
        <v>165</v>
      </c>
      <c r="B95" s="30">
        <v>906</v>
      </c>
      <c r="C95" s="30" t="s">
        <v>172</v>
      </c>
      <c r="D95" s="31" t="s">
        <v>42</v>
      </c>
      <c r="E95" s="20">
        <v>77071</v>
      </c>
      <c r="F95" s="20">
        <v>78583</v>
      </c>
      <c r="G95" s="42">
        <v>80139</v>
      </c>
    </row>
    <row r="96" spans="1:7" ht="62.25" customHeight="1">
      <c r="A96" s="11" t="s">
        <v>166</v>
      </c>
      <c r="B96" s="27">
        <v>906</v>
      </c>
      <c r="C96" s="66" t="s">
        <v>249</v>
      </c>
      <c r="D96" s="29" t="s">
        <v>247</v>
      </c>
      <c r="E96" s="16">
        <v>4771.8</v>
      </c>
      <c r="F96" s="16">
        <v>5030.4</v>
      </c>
      <c r="G96" s="16">
        <v>4866.6</v>
      </c>
    </row>
    <row r="97" spans="1:7" ht="12.75">
      <c r="A97" s="11" t="s">
        <v>190</v>
      </c>
      <c r="B97" s="73" t="s">
        <v>21</v>
      </c>
      <c r="C97" s="74"/>
      <c r="D97" s="75"/>
      <c r="E97" s="19">
        <f>SUM(E87:E96)</f>
        <v>231652.9</v>
      </c>
      <c r="F97" s="19">
        <f>SUM(F87:F96)</f>
        <v>225068.6</v>
      </c>
      <c r="G97" s="19">
        <f>SUM(G87:G96)</f>
        <v>228636.9</v>
      </c>
    </row>
    <row r="98" spans="1:7" ht="40.5" customHeight="1">
      <c r="A98" s="11" t="s">
        <v>193</v>
      </c>
      <c r="B98" s="15">
        <v>919</v>
      </c>
      <c r="C98" s="14" t="s">
        <v>173</v>
      </c>
      <c r="D98" s="24" t="s">
        <v>196</v>
      </c>
      <c r="E98" s="16">
        <v>103937</v>
      </c>
      <c r="F98" s="20">
        <v>71410</v>
      </c>
      <c r="G98" s="32">
        <v>14681</v>
      </c>
    </row>
    <row r="99" spans="1:7" ht="36.75" customHeight="1">
      <c r="A99" s="11" t="s">
        <v>194</v>
      </c>
      <c r="B99" s="17">
        <v>919</v>
      </c>
      <c r="C99" s="18" t="s">
        <v>179</v>
      </c>
      <c r="D99" s="26" t="s">
        <v>195</v>
      </c>
      <c r="E99" s="16">
        <v>108545</v>
      </c>
      <c r="F99" s="20">
        <v>78159</v>
      </c>
      <c r="G99" s="32">
        <v>131426</v>
      </c>
    </row>
    <row r="100" spans="1:7" ht="12.75">
      <c r="A100" s="11" t="s">
        <v>244</v>
      </c>
      <c r="B100" s="17"/>
      <c r="C100" s="18"/>
      <c r="D100" s="26"/>
      <c r="E100" s="16"/>
      <c r="F100" s="20"/>
      <c r="G100" s="32"/>
    </row>
    <row r="101" spans="1:7" ht="12.75">
      <c r="A101" s="11" t="s">
        <v>245</v>
      </c>
      <c r="B101" s="86" t="s">
        <v>22</v>
      </c>
      <c r="C101" s="87"/>
      <c r="D101" s="88"/>
      <c r="E101" s="19">
        <f>SUM(E98:E100)</f>
        <v>212482</v>
      </c>
      <c r="F101" s="19">
        <f>SUM(F98:F100)</f>
        <v>149569</v>
      </c>
      <c r="G101" s="19">
        <f>SUM(G98:G100)</f>
        <v>146107</v>
      </c>
    </row>
    <row r="102" spans="1:7" ht="12.75">
      <c r="A102" s="11" t="s">
        <v>246</v>
      </c>
      <c r="B102" s="21"/>
      <c r="C102" s="22"/>
      <c r="D102" s="23"/>
      <c r="E102" s="23"/>
      <c r="F102" s="16"/>
      <c r="G102" s="32"/>
    </row>
    <row r="103" spans="1:7" ht="12.75">
      <c r="A103" s="11" t="s">
        <v>248</v>
      </c>
      <c r="B103" s="86" t="s">
        <v>23</v>
      </c>
      <c r="C103" s="87"/>
      <c r="D103" s="88"/>
      <c r="E103" s="19">
        <f>E3+E59+E85+E97+E101+E34+E44+E16+E25+E31+E38</f>
        <v>831457.1000000001</v>
      </c>
      <c r="F103" s="19">
        <f>F3+F59+F85+F97+F101+F34+F44+F16+F25+F31+F38</f>
        <v>701309.8</v>
      </c>
      <c r="G103" s="19">
        <f>G3+G59+G85+G97+G101+G34+G44+G16+G25+G31+G38</f>
        <v>717594.0000000001</v>
      </c>
    </row>
    <row r="104" spans="2:6" ht="12.75">
      <c r="B104" s="3"/>
      <c r="C104" s="4"/>
      <c r="D104" s="7"/>
      <c r="E104" s="7"/>
      <c r="F104" s="5"/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3"/>
      <c r="C111" s="4"/>
      <c r="D111" s="7"/>
      <c r="E111" s="7"/>
      <c r="F111" s="5"/>
    </row>
    <row r="112" spans="2:6" ht="12.75">
      <c r="B112" s="3"/>
      <c r="C112" s="4"/>
      <c r="D112" s="7"/>
      <c r="E112" s="7"/>
      <c r="F112" s="5"/>
    </row>
    <row r="113" spans="2:6" ht="12.75">
      <c r="B113" s="3"/>
      <c r="C113" s="4"/>
      <c r="D113" s="7"/>
      <c r="E113" s="7"/>
      <c r="F113" s="5"/>
    </row>
    <row r="114" spans="2:6" ht="12.75">
      <c r="B114" s="3"/>
      <c r="C114" s="4"/>
      <c r="D114" s="7"/>
      <c r="E114" s="7"/>
      <c r="F114" s="5"/>
    </row>
    <row r="115" spans="2:6" ht="12.75">
      <c r="B115" s="2"/>
      <c r="F115" s="1"/>
    </row>
    <row r="116" spans="2:6" ht="12.75">
      <c r="B116" s="2"/>
      <c r="F116" s="1"/>
    </row>
    <row r="117" spans="2:6" ht="12.75">
      <c r="B117" s="2"/>
      <c r="F117" s="1"/>
    </row>
    <row r="118" spans="2:6" ht="12.75">
      <c r="B118" s="2"/>
      <c r="F118" s="1"/>
    </row>
    <row r="119" ht="12.75">
      <c r="B119" s="2"/>
    </row>
    <row r="120" ht="12.75">
      <c r="B120" s="2"/>
    </row>
  </sheetData>
  <sheetProtection/>
  <mergeCells count="28">
    <mergeCell ref="B26:G26"/>
    <mergeCell ref="B32:G32"/>
    <mergeCell ref="B60:G60"/>
    <mergeCell ref="B34:D34"/>
    <mergeCell ref="B59:D59"/>
    <mergeCell ref="B45:G45"/>
    <mergeCell ref="B31:D31"/>
    <mergeCell ref="B39:G39"/>
    <mergeCell ref="B86:G86"/>
    <mergeCell ref="B85:D85"/>
    <mergeCell ref="B103:D103"/>
    <mergeCell ref="B101:D101"/>
    <mergeCell ref="B97:D97"/>
    <mergeCell ref="A1:G1"/>
    <mergeCell ref="A2:G2"/>
    <mergeCell ref="A3:G3"/>
    <mergeCell ref="A4:G4"/>
    <mergeCell ref="A5:G5"/>
    <mergeCell ref="A7:G8"/>
    <mergeCell ref="A6:F6"/>
    <mergeCell ref="F11:G11"/>
    <mergeCell ref="B14:G14"/>
    <mergeCell ref="B44:D44"/>
    <mergeCell ref="B25:D25"/>
    <mergeCell ref="B35:G35"/>
    <mergeCell ref="B38:D38"/>
    <mergeCell ref="B17:G17"/>
    <mergeCell ref="B16:D16"/>
  </mergeCells>
  <hyperlinks>
    <hyperlink ref="D19" r:id="rId1" display="consultantplus://offline/ref=1A9092E3E3069647BA81CEC367EFDE6CAC5A1B93524B68187DE9CF824B7DFB4393CF941C48A0E1EE8C91497EC6C049CF4ABBD1D1C996FA56Y143L"/>
    <hyperlink ref="D20" r:id="rId2" display="consultantplus://offline/ref=FA308137ACD9C7186F50D4832869C6178355DA420E9514AC90B1A25FA5FA362C1068E05E79ECE6BD3B1FE16C180F0B354F8EDFB00505919CTB52L"/>
    <hyperlink ref="D23" r:id="rId3" display="consultantplus://offline/ref=EEE62169FF697CE565185E27DDB533BB1214421255829D889E28D72C5980BE6A239504E313C7D46CC17FD0ACC80BAE909F3B08F06E6A7BE2D362L"/>
    <hyperlink ref="D24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2020-12-10T07:00:41Z</cp:lastPrinted>
  <dcterms:created xsi:type="dcterms:W3CDTF">2012-06-06T10:46:21Z</dcterms:created>
  <dcterms:modified xsi:type="dcterms:W3CDTF">2020-12-11T09:15:25Z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