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<sst xmlns="http://schemas.openxmlformats.org/spreadsheetml/2006/main" count="380" uniqueCount="378">
  <si>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</si>
  <si>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</si>
  <si>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</si>
  <si>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</si>
  <si>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</si>
  <si>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</si>
  <si>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</si>
  <si>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</si>
  <si>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</si>
  <si>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</si>
  <si>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</si>
  <si>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</si>
  <si>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</si>
  <si>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</si>
  <si>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</si>
  <si>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</si>
  <si>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</si>
  <si>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</si>
  <si>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</si>
  <si>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</si>
  <si>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</si>
  <si>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</si>
  <si>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</si>
  <si>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</si>
  <si>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</si>
  <si>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</si>
  <si>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</si>
  <si>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</si>
  <si>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</si>
  <si>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</si>
  <si>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</si>
  <si>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</si>
  <si>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</si>
  <si>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</si>
  <si>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</si>
  <si>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</si>
  <si>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</si>
  <si>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</si>
  <si>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</si>
  <si>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</si>
  <si>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</si>
  <si>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</si>
  <si>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</si>
  <si>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</si>
  <si>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</si>
  <si>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</si>
  <si>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</si>
  <si>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</si>
  <si>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</si>
  <si>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</si>
  <si>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</si>
  <si>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</si>
  <si>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</si>
  <si>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</si>
  <si>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</si>
  <si>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</si>
  <si>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</si>
  <si>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</si>
  <si>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</si>
  <si>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</si>
  <si>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</si>
  <si>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</si>
  <si>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</si>
  <si>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</si>
  <si>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</si>
  <si>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</si>
  <si>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</si>
  <si>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</si>
  <si>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</si>
  <si>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</si>
  <si>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</si>
  <si>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</si>
  <si>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</si>
  <si>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</si>
  <si>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</si>
  <si>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</si>
  <si>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</si>
  <si>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</si>
  <si>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</si>
  <si>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</si>
  <si>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</si>
  <si>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</si>
  <si>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</si>
  <si>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</si>
  <si>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</si>
  <si>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</si>
  <si>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</si>
  <si>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</si>
  <si>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</si>
  <si>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</si>
  <si>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</si>
  <si>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</si>
  <si>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</si>
  <si>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</si>
  <si>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</si>
  <si>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</si>
  <si>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</si>
  <si>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</si>
  <si>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</si>
  <si>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</si>
  <si>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</si>
  <si>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</si>
  <si>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</si>
  <si>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</si>
  <si>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</si>
  <si>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</si>
  <si>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</si>
  <si>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</si>
  <si>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</si>
  <si>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</si>
  <si>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</si>
  <si>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</si>
  <si>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</si>
  <si>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</si>
  <si>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</si>
  <si>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</si>
  <si>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</si>
  <si>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</si>
  <si>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</si>
  <si>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</si>
  <si>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</si>
  <si>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</si>
  <si>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</si>
  <si>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</si>
  <si>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</si>
  <si>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</si>
  <si>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</si>
  <si>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</si>
  <si>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</si>
  <si>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</si>
  <si>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</si>
  <si>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</si>
  <si>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</si>
  <si>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</si>
  <si>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</si>
  <si>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</si>
  <si>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</si>
  <si>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</si>
  <si>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</si>
  <si>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</si>
  <si>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</si>
  <si>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</si>
  <si>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</si>
  <si>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</si>
  <si>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</si>
  <si>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</si>
  <si>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</si>
  <si>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</si>
  <si>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</si>
  <si>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</si>
  <si>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</si>
  <si>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</si>
  <si>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</si>
  <si>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</si>
  <si>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</si>
  <si>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</si>
  <si>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</si>
  <si>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</si>
  <si>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</si>
  <si>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</si>
  <si>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</si>
  <si>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</si>
  <si>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</si>
  <si>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</si>
  <si>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</si>
  <si>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</si>
  <si>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</si>
  <si>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</si>
  <si>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</si>
  <si>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</si>
  <si>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</si>
  <si>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</si>
  <si>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</si>
  <si>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</si>
  <si>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</si>
  <si>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</si>
  <si>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</si>
  <si>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</si>
  <si>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</si>
  <si>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</si>
  <si>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</si>
  <si>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</si>
  <si>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</si>
  <si>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</si>
  <si>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</si>
  <si>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</si>
  <si>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</si>
  <si>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О внесении изменений в Решение Думы городского 
от 15 декабря 2017 года №58
</t>
  </si>
  <si>
    <t xml:space="preserve"> округа Верхотурский от 15 декабря 2016 года № 58</t>
  </si>
  <si>
    <t>000 2 02 30022 04 0000 151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</si>
  <si>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</si>
  <si>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</si>
  <si>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</si>
  <si>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000 1 16 21040 04 0000 140</t>
  </si>
  <si>
    <t>000 2 02 20051 04 0000 151</t>
  </si>
  <si>
    <t>000 2 02 25527 04 0000 151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</si>
  <si>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</si>
  <si>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</si>
  <si>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</si>
  <si>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000 2 02 25527 00 0000 151</t>
  </si>
  <si>
    <t>Субсидии бюджетам на реализацию федеральных целевых программ</t>
  </si>
  <si>
    <t>000 2 02 20051 00 0000 151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</si>
  <si>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</si>
  <si>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</si>
  <si>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</si>
  <si>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</si>
  <si>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</si>
  <si>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</si>
  <si>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</si>
  <si>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</si>
  <si>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</si>
  <si>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</si>
  <si>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</si>
  <si>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</si>
  <si>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000 1 16 25050 01 0000 140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</si>
  <si>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</si>
  <si>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</si>
  <si>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</si>
  <si>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</si>
  <si>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</si>
  <si>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</si>
  <si>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000 2 02 35462 04 0000 151</t>
  </si>
  <si>
    <t>000 2 02 35462 00 0000 151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</si>
  <si>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</si>
  <si>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000 1 13 02990 00 0000 130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</si>
  <si>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</si>
  <si>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</si>
  <si>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</si>
  <si>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</si>
  <si>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</si>
  <si>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</si>
  <si>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</si>
  <si>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</si>
  <si>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</si>
  <si>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</si>
  <si>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</si>
  <si>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</si>
  <si>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</si>
  <si>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</si>
  <si>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</si>
  <si>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</si>
  <si>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</si>
  <si>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000 1 14 01000 00 0000 410</t>
  </si>
  <si>
    <t>Доходы от продажи квартир</t>
  </si>
  <si>
    <t>000 1 14 01040 04 0000 410</t>
  </si>
  <si>
    <t>Доходы от продажи квартир, находящихся в собственности городских округов</t>
  </si>
  <si>
    <t>000 1 14 06020 00 0000 430</t>
  </si>
  <si>
    <t>000 1 14 06024 04 0000 430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</si>
  <si>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</si>
  <si>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</si>
  <si>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</si>
  <si>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</si>
  <si>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</si>
  <si>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000 1 16 25073 01 0000 140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</si>
  <si>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</si>
  <si>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</si>
  <si>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</si>
  <si>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</si>
  <si>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</si>
  <si>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</si>
  <si>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</si>
  <si>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</si>
  <si>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</si>
  <si>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</si>
  <si>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</si>
  <si>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</si>
  <si>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</si>
  <si>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</si>
  <si>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</si>
  <si>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</si>
  <si>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</si>
  <si>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</si>
  <si>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</si>
  <si>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</si>
  <si>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</si>
  <si>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</si>
  <si>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</si>
  <si>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</si>
  <si>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</si>
  <si>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</si>
  <si>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</si>
  <si>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</si>
  <si>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</si>
  <si>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</si>
  <si>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</si>
  <si>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</si>
  <si>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</si>
  <si>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</si>
  <si>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</si>
  <si>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</si>
  <si>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</si>
  <si>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</si>
  <si>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</si>
  <si>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</si>
  <si>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</si>
  <si>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</si>
  <si>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</si>
  <si>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</si>
  <si>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</si>
  <si>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</si>
  <si>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</si>
  <si>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</si>
  <si>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</si>
  <si>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</si>
  <si>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</si>
  <si>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</si>
  <si>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</si>
  <si>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</si>
  <si>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</si>
  <si>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</si>
  <si>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</si>
  <si>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</si>
  <si>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</si>
  <si>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</si>
  <si>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</si>
  <si>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</si>
  <si>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</si>
  <si>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</si>
  <si>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</si>
  <si>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</si>
  <si>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</si>
  <si>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</si>
  <si>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</si>
  <si>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</si>
  <si>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</si>
  <si>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</si>
  <si>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</si>
  <si>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</si>
  <si>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</si>
  <si>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</si>
  <si>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</si>
  <si>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</si>
  <si>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</si>
  <si>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</si>
  <si>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</si>
  <si>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</si>
  <si>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</si>
  <si>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</si>
  <si>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</si>
  <si>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</si>
  <si>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</si>
  <si>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</si>
  <si>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</si>
  <si>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</si>
  <si>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</si>
  <si>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</si>
  <si>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</si>
  <si>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</si>
  <si>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</si>
  <si>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</si>
  <si>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</si>
  <si>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</si>
  <si>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</si>
  <si>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</si>
  <si>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</si>
  <si>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</si>
  <si>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</si>
  <si>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</si>
  <si>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</si>
  <si>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</si>
  <si>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</si>
  <si>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</si>
  <si>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</si>
  <si>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</si>
  <si>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</si>
  <si>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</si>
  <si>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</si>
  <si>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</si>
  <si>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</si>
  <si>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</si>
  <si>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</si>
  <si>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</si>
  <si>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</si>
  <si>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</si>
  <si>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</si>
  <si>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</si>
  <si>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</si>
  <si>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от «29» ноября  2017 года  №66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</si>
</sst>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4" t="s">
        <v>92</v>
      </c>
      <c r="D1" s="24"/>
    </row>
    <row r="2" spans="3:4" ht="12.75" customHeight="1">
      <c r="C2" s="24" t="s">
        <v>154</v>
      </c>
      <c r="D2" s="24"/>
    </row>
    <row r="3" spans="3:4" ht="12.75" customHeight="1">
      <c r="C3" s="24" t="s">
        <v>377</v>
      </c>
      <c r="D3" s="24"/>
    </row>
    <row r="4" spans="3:4" ht="14.25" customHeight="1">
      <c r="C4" s="26" t="s">
        <v>187</v>
      </c>
      <c r="D4" s="24"/>
    </row>
    <row r="5" spans="3:4" ht="15.75" customHeight="1">
      <c r="C5" s="26" t="s">
        <v>188</v>
      </c>
      <c r="D5" s="26"/>
    </row>
    <row r="6" spans="3:4" ht="13.5" customHeight="1">
      <c r="C6" s="24" t="s">
        <v>155</v>
      </c>
      <c r="D6" s="24"/>
    </row>
    <row r="7" spans="3:4" ht="12.75" customHeight="1">
      <c r="C7" s="24" t="s">
        <v>183</v>
      </c>
      <c r="D7" s="24"/>
    </row>
    <row r="8" spans="3:4" ht="12.75" customHeight="1">
      <c r="C8" s="3"/>
      <c r="D8" s="3"/>
    </row>
    <row r="9" spans="1:4" ht="18" customHeight="1">
      <c r="A9" s="25" t="s">
        <v>156</v>
      </c>
      <c r="B9" s="25"/>
      <c r="C9" s="25"/>
      <c r="D9" s="25"/>
    </row>
    <row r="10" ht="15.75">
      <c r="B10" s="1"/>
    </row>
    <row r="11" spans="1:4" ht="78.75" customHeight="1">
      <c r="A11" s="27" t="s">
        <v>2</v>
      </c>
      <c r="B11" s="27" t="s">
        <v>0</v>
      </c>
      <c r="C11" s="27" t="s">
        <v>1</v>
      </c>
      <c r="D11" s="27" t="s">
        <v>3</v>
      </c>
    </row>
    <row r="12" spans="1:4" ht="47.25" customHeight="1">
      <c r="A12" s="27"/>
      <c r="B12" s="27"/>
      <c r="C12" s="27"/>
      <c r="D12" s="27"/>
    </row>
    <row r="13" spans="1:4" ht="16.5" customHeight="1">
      <c r="A13" s="4">
        <v>1</v>
      </c>
      <c r="B13" s="4">
        <v>2</v>
      </c>
      <c r="C13" s="4">
        <v>3</v>
      </c>
      <c r="D13" s="4">
        <v>4</v>
      </c>
    </row>
    <row r="14" spans="1:4" ht="12.75" customHeight="1">
      <c r="A14" s="23" t="s">
        <v>254</v>
      </c>
      <c r="B14" s="5" t="s">
        <v>4</v>
      </c>
      <c r="C14" s="6" t="s">
        <v>5</v>
      </c>
      <c r="D14" s="17">
        <f>D15+D21+D27+D40+D48+D51+D59+D64+D71+D85</f>
        <v>86696.5</v>
      </c>
    </row>
    <row r="15" spans="1:4" ht="12" customHeight="1">
      <c r="A15" s="23" t="s">
        <v>255</v>
      </c>
      <c r="B15" s="5" t="s">
        <v>6</v>
      </c>
      <c r="C15" s="6" t="s">
        <v>7</v>
      </c>
      <c r="D15" s="17">
        <f>SUM(D16)</f>
        <v>24691.399999999998</v>
      </c>
    </row>
    <row r="16" spans="1:4" ht="12" customHeight="1">
      <c r="A16" s="23" t="s">
        <v>256</v>
      </c>
      <c r="B16" s="5" t="s">
        <v>8</v>
      </c>
      <c r="C16" s="6" t="s">
        <v>9</v>
      </c>
      <c r="D16" s="17">
        <f>SUM(D17:D20)</f>
        <v>24691.399999999998</v>
      </c>
    </row>
    <row r="17" spans="1:4" ht="60.75" customHeight="1">
      <c r="A17" s="23" t="s">
        <v>257</v>
      </c>
      <c r="B17" s="7" t="s">
        <v>10</v>
      </c>
      <c r="C17" s="10" t="s">
        <v>95</v>
      </c>
      <c r="D17" s="18">
        <v>24441.1</v>
      </c>
    </row>
    <row r="18" spans="1:4" ht="87" customHeight="1">
      <c r="A18" s="23" t="s">
        <v>258</v>
      </c>
      <c r="B18" s="7" t="s">
        <v>11</v>
      </c>
      <c r="C18" s="10" t="s">
        <v>12</v>
      </c>
      <c r="D18" s="18">
        <v>49.1</v>
      </c>
    </row>
    <row r="19" spans="1:4" ht="39.75" customHeight="1">
      <c r="A19" s="23" t="s">
        <v>259</v>
      </c>
      <c r="B19" s="7" t="s">
        <v>13</v>
      </c>
      <c r="C19" s="10" t="s">
        <v>14</v>
      </c>
      <c r="D19" s="18">
        <v>73.7</v>
      </c>
    </row>
    <row r="20" spans="1:4" ht="75" customHeight="1">
      <c r="A20" s="23" t="s">
        <v>260</v>
      </c>
      <c r="B20" s="7" t="s">
        <v>15</v>
      </c>
      <c r="C20" s="10" t="s">
        <v>16</v>
      </c>
      <c r="D20" s="18">
        <v>127.5</v>
      </c>
    </row>
    <row r="21" spans="1:4" ht="26.25" customHeight="1">
      <c r="A21" s="23" t="s">
        <v>261</v>
      </c>
      <c r="B21" s="5" t="s">
        <v>97</v>
      </c>
      <c r="C21" s="6" t="s">
        <v>96</v>
      </c>
      <c r="D21" s="17">
        <f>SUM(D22)</f>
        <v>10489</v>
      </c>
    </row>
    <row r="22" spans="1:4" ht="24.75" customHeight="1">
      <c r="A22" s="23" t="s">
        <v>262</v>
      </c>
      <c r="B22" s="5" t="s">
        <v>98</v>
      </c>
      <c r="C22" s="6" t="s">
        <v>99</v>
      </c>
      <c r="D22" s="17">
        <f>SUM(D23:D26)</f>
        <v>10489</v>
      </c>
    </row>
    <row r="23" spans="1:4" ht="61.5" customHeight="1">
      <c r="A23" s="23" t="s">
        <v>263</v>
      </c>
      <c r="B23" s="7" t="s">
        <v>114</v>
      </c>
      <c r="C23" s="11" t="s">
        <v>122</v>
      </c>
      <c r="D23" s="18">
        <v>3209.6</v>
      </c>
    </row>
    <row r="24" spans="1:4" ht="72.75" customHeight="1">
      <c r="A24" s="23" t="s">
        <v>264</v>
      </c>
      <c r="B24" s="7" t="s">
        <v>115</v>
      </c>
      <c r="C24" s="11" t="s">
        <v>123</v>
      </c>
      <c r="D24" s="18">
        <v>115.4</v>
      </c>
    </row>
    <row r="25" spans="1:4" ht="59.25" customHeight="1">
      <c r="A25" s="23" t="s">
        <v>265</v>
      </c>
      <c r="B25" s="7" t="s">
        <v>116</v>
      </c>
      <c r="C25" s="11" t="s">
        <v>124</v>
      </c>
      <c r="D25" s="18">
        <v>7027.6</v>
      </c>
    </row>
    <row r="26" spans="1:4" ht="60.75" customHeight="1">
      <c r="A26" s="23" t="s">
        <v>266</v>
      </c>
      <c r="B26" s="7" t="s">
        <v>117</v>
      </c>
      <c r="C26" s="11" t="s">
        <v>125</v>
      </c>
      <c r="D26" s="18">
        <v>136.4</v>
      </c>
    </row>
    <row r="27" spans="1:4" ht="12.75" customHeight="1">
      <c r="A27" s="23" t="s">
        <v>267</v>
      </c>
      <c r="B27" s="5" t="s">
        <v>17</v>
      </c>
      <c r="C27" s="6" t="s">
        <v>18</v>
      </c>
      <c r="D27" s="17">
        <f>D28+D34+D36+D38</f>
        <v>11038.300000000001</v>
      </c>
    </row>
    <row r="28" spans="1:4" ht="24" customHeight="1">
      <c r="A28" s="23" t="s">
        <v>268</v>
      </c>
      <c r="B28" s="5" t="s">
        <v>126</v>
      </c>
      <c r="C28" s="6" t="s">
        <v>127</v>
      </c>
      <c r="D28" s="17">
        <f>SUM(D29+D31+D33)</f>
        <v>1914.7</v>
      </c>
    </row>
    <row r="29" spans="1:4" ht="27.75" customHeight="1">
      <c r="A29" s="23" t="s">
        <v>269</v>
      </c>
      <c r="B29" s="7" t="s">
        <v>128</v>
      </c>
      <c r="C29" s="10" t="s">
        <v>131</v>
      </c>
      <c r="D29" s="18">
        <f>SUM(D30)</f>
        <v>662.3</v>
      </c>
    </row>
    <row r="30" spans="1:4" ht="27.75" customHeight="1">
      <c r="A30" s="23" t="s">
        <v>270</v>
      </c>
      <c r="B30" s="8" t="s">
        <v>157</v>
      </c>
      <c r="C30" s="9" t="s">
        <v>159</v>
      </c>
      <c r="D30" s="19">
        <v>662.3</v>
      </c>
    </row>
    <row r="31" spans="1:4" ht="39" customHeight="1">
      <c r="A31" s="23" t="s">
        <v>271</v>
      </c>
      <c r="B31" s="7" t="s">
        <v>129</v>
      </c>
      <c r="C31" s="10" t="s">
        <v>132</v>
      </c>
      <c r="D31" s="18">
        <f>SUM(D32)</f>
        <v>1080</v>
      </c>
    </row>
    <row r="32" spans="1:4" ht="39" customHeight="1">
      <c r="A32" s="23" t="s">
        <v>272</v>
      </c>
      <c r="B32" s="8" t="s">
        <v>158</v>
      </c>
      <c r="C32" s="9" t="s">
        <v>160</v>
      </c>
      <c r="D32" s="19">
        <v>1080</v>
      </c>
    </row>
    <row r="33" spans="1:4" ht="24.75" customHeight="1">
      <c r="A33" s="23" t="s">
        <v>273</v>
      </c>
      <c r="B33" s="7" t="s">
        <v>130</v>
      </c>
      <c r="C33" s="10" t="s">
        <v>133</v>
      </c>
      <c r="D33" s="18">
        <v>172.4</v>
      </c>
    </row>
    <row r="34" spans="1:4" ht="25.5" customHeight="1">
      <c r="A34" s="23" t="s">
        <v>274</v>
      </c>
      <c r="B34" s="5" t="s">
        <v>19</v>
      </c>
      <c r="C34" s="6" t="s">
        <v>20</v>
      </c>
      <c r="D34" s="17">
        <f>SUM(D35:D35)</f>
        <v>8509</v>
      </c>
    </row>
    <row r="35" spans="1:4" ht="24">
      <c r="A35" s="23" t="s">
        <v>275</v>
      </c>
      <c r="B35" s="7" t="s">
        <v>21</v>
      </c>
      <c r="C35" s="10" t="s">
        <v>20</v>
      </c>
      <c r="D35" s="18">
        <v>8509</v>
      </c>
    </row>
    <row r="36" spans="1:4" ht="15.75" customHeight="1">
      <c r="A36" s="23" t="s">
        <v>276</v>
      </c>
      <c r="B36" s="5" t="s">
        <v>22</v>
      </c>
      <c r="C36" s="6" t="s">
        <v>23</v>
      </c>
      <c r="D36" s="17">
        <f>SUM(D37)</f>
        <v>160.2</v>
      </c>
    </row>
    <row r="37" spans="1:4" ht="13.5" customHeight="1">
      <c r="A37" s="23" t="s">
        <v>277</v>
      </c>
      <c r="B37" s="7" t="s">
        <v>24</v>
      </c>
      <c r="C37" s="10" t="s">
        <v>23</v>
      </c>
      <c r="D37" s="18">
        <v>160.2</v>
      </c>
    </row>
    <row r="38" spans="1:4" ht="25.5" customHeight="1">
      <c r="A38" s="23" t="s">
        <v>278</v>
      </c>
      <c r="B38" s="5" t="s">
        <v>118</v>
      </c>
      <c r="C38" s="6" t="s">
        <v>120</v>
      </c>
      <c r="D38" s="17">
        <f>SUM(D39)</f>
        <v>454.4</v>
      </c>
    </row>
    <row r="39" spans="1:4" ht="27" customHeight="1">
      <c r="A39" s="23" t="s">
        <v>279</v>
      </c>
      <c r="B39" s="7" t="s">
        <v>119</v>
      </c>
      <c r="C39" s="10" t="s">
        <v>121</v>
      </c>
      <c r="D39" s="18">
        <v>454.4</v>
      </c>
    </row>
    <row r="40" spans="1:4" ht="15" customHeight="1">
      <c r="A40" s="23" t="s">
        <v>280</v>
      </c>
      <c r="B40" s="5" t="s">
        <v>25</v>
      </c>
      <c r="C40" s="6" t="s">
        <v>26</v>
      </c>
      <c r="D40" s="17">
        <f>D41+D43</f>
        <v>11956.1</v>
      </c>
    </row>
    <row r="41" spans="1:4" ht="13.5" customHeight="1">
      <c r="A41" s="23" t="s">
        <v>281</v>
      </c>
      <c r="B41" s="5" t="s">
        <v>27</v>
      </c>
      <c r="C41" s="6" t="s">
        <v>28</v>
      </c>
      <c r="D41" s="17">
        <f>SUM(D42)</f>
        <v>2964</v>
      </c>
    </row>
    <row r="42" spans="1:4" ht="39.75" customHeight="1">
      <c r="A42" s="23" t="s">
        <v>282</v>
      </c>
      <c r="B42" s="7" t="s">
        <v>29</v>
      </c>
      <c r="C42" s="10" t="s">
        <v>30</v>
      </c>
      <c r="D42" s="18">
        <v>2964</v>
      </c>
    </row>
    <row r="43" spans="1:4" ht="13.5" customHeight="1">
      <c r="A43" s="23" t="s">
        <v>283</v>
      </c>
      <c r="B43" s="5" t="s">
        <v>31</v>
      </c>
      <c r="C43" s="6" t="s">
        <v>32</v>
      </c>
      <c r="D43" s="17">
        <f>D44+D46</f>
        <v>8992.1</v>
      </c>
    </row>
    <row r="44" spans="1:4" ht="15" customHeight="1">
      <c r="A44" s="23" t="s">
        <v>284</v>
      </c>
      <c r="B44" s="7" t="s">
        <v>137</v>
      </c>
      <c r="C44" s="10" t="s">
        <v>136</v>
      </c>
      <c r="D44" s="18">
        <f>SUM(D45)</f>
        <v>7456.1</v>
      </c>
    </row>
    <row r="45" spans="1:4" ht="24" customHeight="1">
      <c r="A45" s="23" t="s">
        <v>285</v>
      </c>
      <c r="B45" s="9" t="s">
        <v>134</v>
      </c>
      <c r="C45" s="9" t="s">
        <v>135</v>
      </c>
      <c r="D45" s="19">
        <v>7456.1</v>
      </c>
    </row>
    <row r="46" spans="1:4" ht="15.75" customHeight="1">
      <c r="A46" s="23" t="s">
        <v>286</v>
      </c>
      <c r="B46" s="7" t="s">
        <v>139</v>
      </c>
      <c r="C46" s="10" t="s">
        <v>138</v>
      </c>
      <c r="D46" s="18">
        <f>SUM(D47)</f>
        <v>1536</v>
      </c>
    </row>
    <row r="47" spans="1:4" ht="28.5" customHeight="1">
      <c r="A47" s="23" t="s">
        <v>287</v>
      </c>
      <c r="B47" s="8" t="s">
        <v>152</v>
      </c>
      <c r="C47" s="9" t="s">
        <v>140</v>
      </c>
      <c r="D47" s="19">
        <v>1536</v>
      </c>
    </row>
    <row r="48" spans="1:4" ht="12.75" customHeight="1">
      <c r="A48" s="23" t="s">
        <v>288</v>
      </c>
      <c r="B48" s="5" t="s">
        <v>33</v>
      </c>
      <c r="C48" s="6" t="s">
        <v>34</v>
      </c>
      <c r="D48" s="17">
        <f>D49</f>
        <v>1333</v>
      </c>
    </row>
    <row r="49" spans="1:4" ht="26.25" customHeight="1">
      <c r="A49" s="23" t="s">
        <v>289</v>
      </c>
      <c r="B49" s="5" t="s">
        <v>35</v>
      </c>
      <c r="C49" s="6" t="s">
        <v>36</v>
      </c>
      <c r="D49" s="17">
        <f>SUM(D50)</f>
        <v>1333</v>
      </c>
    </row>
    <row r="50" spans="1:4" ht="38.25" customHeight="1">
      <c r="A50" s="23" t="s">
        <v>290</v>
      </c>
      <c r="B50" s="7" t="s">
        <v>37</v>
      </c>
      <c r="C50" s="10" t="s">
        <v>38</v>
      </c>
      <c r="D50" s="18">
        <v>1333</v>
      </c>
    </row>
    <row r="51" spans="1:4" ht="26.25" customHeight="1">
      <c r="A51" s="23" t="s">
        <v>291</v>
      </c>
      <c r="B51" s="5" t="s">
        <v>39</v>
      </c>
      <c r="C51" s="6" t="s">
        <v>153</v>
      </c>
      <c r="D51" s="17">
        <f>SUM(D52)</f>
        <v>12341.7</v>
      </c>
    </row>
    <row r="52" spans="1:4" ht="73.5" customHeight="1">
      <c r="A52" s="23" t="s">
        <v>292</v>
      </c>
      <c r="B52" s="5" t="s">
        <v>40</v>
      </c>
      <c r="C52" s="6" t="s">
        <v>41</v>
      </c>
      <c r="D52" s="17">
        <f>D53+D57+D55</f>
        <v>12341.7</v>
      </c>
    </row>
    <row r="53" spans="1:4" ht="52.5" customHeight="1">
      <c r="A53" s="23" t="s">
        <v>293</v>
      </c>
      <c r="B53" s="7" t="s">
        <v>42</v>
      </c>
      <c r="C53" s="10" t="s">
        <v>43</v>
      </c>
      <c r="D53" s="18">
        <f>SUM(D54)</f>
        <v>4454.7</v>
      </c>
    </row>
    <row r="54" spans="1:4" ht="63.75" customHeight="1">
      <c r="A54" s="23" t="s">
        <v>294</v>
      </c>
      <c r="B54" s="8" t="s">
        <v>44</v>
      </c>
      <c r="C54" s="9" t="s">
        <v>45</v>
      </c>
      <c r="D54" s="19">
        <v>4454.7</v>
      </c>
    </row>
    <row r="55" spans="1:4" ht="63.75" customHeight="1">
      <c r="A55" s="23" t="s">
        <v>295</v>
      </c>
      <c r="B55" s="7" t="s">
        <v>238</v>
      </c>
      <c r="C55" s="10" t="s">
        <v>239</v>
      </c>
      <c r="D55" s="18">
        <f>SUM(D56)</f>
        <v>17</v>
      </c>
    </row>
    <row r="56" spans="1:4" ht="50.25" customHeight="1">
      <c r="A56" s="23" t="s">
        <v>296</v>
      </c>
      <c r="B56" s="8" t="s">
        <v>240</v>
      </c>
      <c r="C56" s="9" t="s">
        <v>241</v>
      </c>
      <c r="D56" s="19">
        <v>17</v>
      </c>
    </row>
    <row r="57" spans="1:4" ht="36">
      <c r="A57" s="23" t="s">
        <v>297</v>
      </c>
      <c r="B57" s="7" t="s">
        <v>100</v>
      </c>
      <c r="C57" s="10" t="s">
        <v>101</v>
      </c>
      <c r="D57" s="18">
        <f>SUM(D58)</f>
        <v>7870</v>
      </c>
    </row>
    <row r="58" spans="1:4" ht="27" customHeight="1">
      <c r="A58" s="23" t="s">
        <v>298</v>
      </c>
      <c r="B58" s="8" t="s">
        <v>102</v>
      </c>
      <c r="C58" s="14" t="s">
        <v>103</v>
      </c>
      <c r="D58" s="20">
        <v>7870</v>
      </c>
    </row>
    <row r="59" spans="1:4" ht="13.5" customHeight="1">
      <c r="A59" s="23" t="s">
        <v>299</v>
      </c>
      <c r="B59" s="5" t="s">
        <v>46</v>
      </c>
      <c r="C59" s="6" t="s">
        <v>47</v>
      </c>
      <c r="D59" s="17">
        <f>SUM(D60)</f>
        <v>97</v>
      </c>
    </row>
    <row r="60" spans="1:4" ht="15" customHeight="1">
      <c r="A60" s="23" t="s">
        <v>300</v>
      </c>
      <c r="B60" s="5" t="s">
        <v>48</v>
      </c>
      <c r="C60" s="6" t="s">
        <v>49</v>
      </c>
      <c r="D60" s="17">
        <f>SUM(D61:D63)</f>
        <v>97</v>
      </c>
    </row>
    <row r="61" spans="1:4" ht="27.75" customHeight="1">
      <c r="A61" s="23" t="s">
        <v>301</v>
      </c>
      <c r="B61" s="7" t="s">
        <v>50</v>
      </c>
      <c r="C61" s="10" t="s">
        <v>51</v>
      </c>
      <c r="D61" s="18">
        <v>32</v>
      </c>
    </row>
    <row r="62" spans="1:4" ht="14.25" customHeight="1">
      <c r="A62" s="23" t="s">
        <v>302</v>
      </c>
      <c r="B62" s="7" t="s">
        <v>52</v>
      </c>
      <c r="C62" s="10" t="s">
        <v>53</v>
      </c>
      <c r="D62" s="18">
        <v>3.5</v>
      </c>
    </row>
    <row r="63" spans="1:4" ht="14.25" customHeight="1">
      <c r="A63" s="23" t="s">
        <v>303</v>
      </c>
      <c r="B63" s="7" t="s">
        <v>54</v>
      </c>
      <c r="C63" s="10" t="s">
        <v>55</v>
      </c>
      <c r="D63" s="18">
        <v>61.5</v>
      </c>
    </row>
    <row r="64" spans="1:4" ht="27.75" customHeight="1">
      <c r="A64" s="23" t="s">
        <v>304</v>
      </c>
      <c r="B64" s="5" t="s">
        <v>56</v>
      </c>
      <c r="C64" s="6" t="s">
        <v>57</v>
      </c>
      <c r="D64" s="17">
        <f>D65+D68</f>
        <v>6407.6</v>
      </c>
    </row>
    <row r="65" spans="1:4" ht="15" customHeight="1">
      <c r="A65" s="23" t="s">
        <v>305</v>
      </c>
      <c r="B65" s="5" t="s">
        <v>58</v>
      </c>
      <c r="C65" s="6" t="s">
        <v>59</v>
      </c>
      <c r="D65" s="17">
        <f>SUM(D66)</f>
        <v>3366.4</v>
      </c>
    </row>
    <row r="66" spans="1:4" ht="15.75" customHeight="1">
      <c r="A66" s="23" t="s">
        <v>306</v>
      </c>
      <c r="B66" s="7" t="s">
        <v>60</v>
      </c>
      <c r="C66" s="10" t="s">
        <v>61</v>
      </c>
      <c r="D66" s="18">
        <f>SUM(D67)</f>
        <v>3366.4</v>
      </c>
    </row>
    <row r="67" spans="1:4" ht="27" customHeight="1">
      <c r="A67" s="23" t="s">
        <v>307</v>
      </c>
      <c r="B67" s="8" t="s">
        <v>62</v>
      </c>
      <c r="C67" s="9" t="s">
        <v>63</v>
      </c>
      <c r="D67" s="19">
        <v>3366.4</v>
      </c>
    </row>
    <row r="68" spans="1:4" ht="17.25" customHeight="1">
      <c r="A68" s="23" t="s">
        <v>308</v>
      </c>
      <c r="B68" s="5" t="s">
        <v>225</v>
      </c>
      <c r="C68" s="6" t="s">
        <v>226</v>
      </c>
      <c r="D68" s="17">
        <f>SUM(D69)</f>
        <v>3041.2</v>
      </c>
    </row>
    <row r="69" spans="1:4" ht="18.75" customHeight="1">
      <c r="A69" s="23" t="s">
        <v>309</v>
      </c>
      <c r="B69" s="7" t="s">
        <v>224</v>
      </c>
      <c r="C69" s="10" t="s">
        <v>227</v>
      </c>
      <c r="D69" s="18">
        <f>SUM(D70)</f>
        <v>3041.2</v>
      </c>
    </row>
    <row r="70" spans="1:4" ht="27" customHeight="1">
      <c r="A70" s="23" t="s">
        <v>310</v>
      </c>
      <c r="B70" s="8" t="s">
        <v>228</v>
      </c>
      <c r="C70" s="9" t="s">
        <v>229</v>
      </c>
      <c r="D70" s="19">
        <v>3041.2</v>
      </c>
    </row>
    <row r="71" spans="1:4" ht="24">
      <c r="A71" s="23" t="s">
        <v>311</v>
      </c>
      <c r="B71" s="5" t="s">
        <v>64</v>
      </c>
      <c r="C71" s="6" t="s">
        <v>65</v>
      </c>
      <c r="D71" s="17">
        <f>D74+D77+D82+D72</f>
        <v>5234.4</v>
      </c>
    </row>
    <row r="72" spans="1:4" ht="18" customHeight="1">
      <c r="A72" s="23" t="s">
        <v>312</v>
      </c>
      <c r="B72" s="5" t="s">
        <v>242</v>
      </c>
      <c r="C72" s="6" t="s">
        <v>243</v>
      </c>
      <c r="D72" s="17">
        <f>SUM(D73)</f>
        <v>2.4</v>
      </c>
    </row>
    <row r="73" spans="1:4" ht="24">
      <c r="A73" s="23" t="s">
        <v>313</v>
      </c>
      <c r="B73" s="7" t="s">
        <v>244</v>
      </c>
      <c r="C73" s="10" t="s">
        <v>245</v>
      </c>
      <c r="D73" s="18">
        <v>2.4</v>
      </c>
    </row>
    <row r="74" spans="1:4" ht="60.75" customHeight="1">
      <c r="A74" s="23" t="s">
        <v>314</v>
      </c>
      <c r="B74" s="5" t="s">
        <v>104</v>
      </c>
      <c r="C74" s="6" t="s">
        <v>105</v>
      </c>
      <c r="D74" s="17">
        <f>SUM(D75)</f>
        <v>4766.8</v>
      </c>
    </row>
    <row r="75" spans="1:4" ht="60.75" customHeight="1">
      <c r="A75" s="23" t="s">
        <v>315</v>
      </c>
      <c r="B75" s="7" t="s">
        <v>106</v>
      </c>
      <c r="C75" s="10" t="s">
        <v>107</v>
      </c>
      <c r="D75" s="18">
        <f>SUM(D76)</f>
        <v>4766.8</v>
      </c>
    </row>
    <row r="76" spans="1:4" ht="75" customHeight="1">
      <c r="A76" s="23" t="s">
        <v>316</v>
      </c>
      <c r="B76" s="8" t="s">
        <v>93</v>
      </c>
      <c r="C76" s="9" t="s">
        <v>94</v>
      </c>
      <c r="D76" s="19">
        <v>4766.8</v>
      </c>
    </row>
    <row r="77" spans="1:4" ht="51.75" customHeight="1">
      <c r="A77" s="23" t="s">
        <v>317</v>
      </c>
      <c r="B77" s="5" t="s">
        <v>66</v>
      </c>
      <c r="C77" s="6" t="s">
        <v>67</v>
      </c>
      <c r="D77" s="17">
        <f>D78+D80</f>
        <v>420.7</v>
      </c>
    </row>
    <row r="78" spans="1:4" ht="28.5" customHeight="1">
      <c r="A78" s="23" t="s">
        <v>318</v>
      </c>
      <c r="B78" s="7" t="s">
        <v>68</v>
      </c>
      <c r="C78" s="10" t="s">
        <v>69</v>
      </c>
      <c r="D78" s="18">
        <f>SUM(D79)</f>
        <v>370.7</v>
      </c>
    </row>
    <row r="79" spans="1:4" ht="38.25" customHeight="1">
      <c r="A79" s="23" t="s">
        <v>319</v>
      </c>
      <c r="B79" s="8" t="s">
        <v>70</v>
      </c>
      <c r="C79" s="14" t="s">
        <v>71</v>
      </c>
      <c r="D79" s="20">
        <v>370.7</v>
      </c>
    </row>
    <row r="80" spans="1:4" ht="38.25" customHeight="1">
      <c r="A80" s="23" t="s">
        <v>320</v>
      </c>
      <c r="B80" s="7" t="s">
        <v>246</v>
      </c>
      <c r="C80" s="11" t="s">
        <v>248</v>
      </c>
      <c r="D80" s="22">
        <f>SUM(D81)</f>
        <v>50</v>
      </c>
    </row>
    <row r="81" spans="1:4" ht="50.25" customHeight="1">
      <c r="A81" s="23" t="s">
        <v>321</v>
      </c>
      <c r="B81" s="8" t="s">
        <v>247</v>
      </c>
      <c r="C81" s="14" t="s">
        <v>249</v>
      </c>
      <c r="D81" s="20">
        <v>50</v>
      </c>
    </row>
    <row r="82" spans="1:4" ht="60">
      <c r="A82" s="23" t="s">
        <v>322</v>
      </c>
      <c r="B82" s="5" t="s">
        <v>208</v>
      </c>
      <c r="C82" s="15" t="s">
        <v>213</v>
      </c>
      <c r="D82" s="21">
        <f>SUM(D83)</f>
        <v>44.5</v>
      </c>
    </row>
    <row r="83" spans="1:4" ht="48.75" customHeight="1">
      <c r="A83" s="23" t="s">
        <v>323</v>
      </c>
      <c r="B83" s="7" t="s">
        <v>209</v>
      </c>
      <c r="C83" s="11" t="s">
        <v>212</v>
      </c>
      <c r="D83" s="22">
        <f>SUM(D84)</f>
        <v>44.5</v>
      </c>
    </row>
    <row r="84" spans="1:4" ht="72">
      <c r="A84" s="23" t="s">
        <v>324</v>
      </c>
      <c r="B84" s="8" t="s">
        <v>210</v>
      </c>
      <c r="C84" s="14" t="s">
        <v>211</v>
      </c>
      <c r="D84" s="20">
        <v>44.5</v>
      </c>
    </row>
    <row r="85" spans="1:4" ht="12.75" customHeight="1">
      <c r="A85" s="23" t="s">
        <v>325</v>
      </c>
      <c r="B85" s="5" t="s">
        <v>72</v>
      </c>
      <c r="C85" s="15" t="s">
        <v>73</v>
      </c>
      <c r="D85" s="21">
        <f>D90+D95+D96+D100+D98+D86+D88</f>
        <v>3107.9999999999995</v>
      </c>
    </row>
    <row r="86" spans="1:4" ht="50.25" customHeight="1">
      <c r="A86" s="23" t="s">
        <v>326</v>
      </c>
      <c r="B86" s="5" t="s">
        <v>161</v>
      </c>
      <c r="C86" s="6" t="s">
        <v>162</v>
      </c>
      <c r="D86" s="17">
        <f>SUM(D87)</f>
        <v>58.2</v>
      </c>
    </row>
    <row r="87" spans="1:4" ht="49.5" customHeight="1">
      <c r="A87" s="23" t="s">
        <v>327</v>
      </c>
      <c r="B87" s="7" t="s">
        <v>164</v>
      </c>
      <c r="C87" s="10" t="s">
        <v>163</v>
      </c>
      <c r="D87" s="18">
        <v>58.2</v>
      </c>
    </row>
    <row r="88" spans="1:4" ht="36">
      <c r="A88" s="23" t="s">
        <v>328</v>
      </c>
      <c r="B88" s="5" t="s">
        <v>192</v>
      </c>
      <c r="C88" s="6" t="s">
        <v>191</v>
      </c>
      <c r="D88" s="17">
        <f>SUM(D89)</f>
        <v>64</v>
      </c>
    </row>
    <row r="89" spans="1:4" ht="37.5" customHeight="1">
      <c r="A89" s="23" t="s">
        <v>329</v>
      </c>
      <c r="B89" s="7" t="s">
        <v>193</v>
      </c>
      <c r="C89" s="10" t="s">
        <v>190</v>
      </c>
      <c r="D89" s="18">
        <v>64</v>
      </c>
    </row>
    <row r="90" spans="1:4" ht="98.25" customHeight="1">
      <c r="A90" s="23" t="s">
        <v>330</v>
      </c>
      <c r="B90" s="5" t="s">
        <v>74</v>
      </c>
      <c r="C90" s="6" t="s">
        <v>108</v>
      </c>
      <c r="D90" s="17">
        <f>SUM(D91:D93)</f>
        <v>242.2</v>
      </c>
    </row>
    <row r="91" spans="1:4" ht="24">
      <c r="A91" s="23" t="s">
        <v>331</v>
      </c>
      <c r="B91" s="7" t="s">
        <v>214</v>
      </c>
      <c r="C91" s="10" t="s">
        <v>215</v>
      </c>
      <c r="D91" s="18">
        <v>100</v>
      </c>
    </row>
    <row r="92" spans="1:4" ht="26.25" customHeight="1">
      <c r="A92" s="23" t="s">
        <v>332</v>
      </c>
      <c r="B92" s="7" t="s">
        <v>75</v>
      </c>
      <c r="C92" s="10" t="s">
        <v>76</v>
      </c>
      <c r="D92" s="18">
        <v>107.2</v>
      </c>
    </row>
    <row r="93" spans="1:4" ht="26.25" customHeight="1">
      <c r="A93" s="23" t="s">
        <v>333</v>
      </c>
      <c r="B93" s="7" t="s">
        <v>251</v>
      </c>
      <c r="C93" s="10" t="s">
        <v>250</v>
      </c>
      <c r="D93" s="18">
        <f>SUM(D94)</f>
        <v>35</v>
      </c>
    </row>
    <row r="94" spans="1:4" ht="38.25" customHeight="1">
      <c r="A94" s="23" t="s">
        <v>334</v>
      </c>
      <c r="B94" s="8" t="s">
        <v>253</v>
      </c>
      <c r="C94" s="9" t="s">
        <v>252</v>
      </c>
      <c r="D94" s="19">
        <v>35</v>
      </c>
    </row>
    <row r="95" spans="1:4" ht="50.25" customHeight="1">
      <c r="A95" s="23" t="s">
        <v>335</v>
      </c>
      <c r="B95" s="5" t="s">
        <v>77</v>
      </c>
      <c r="C95" s="6" t="s">
        <v>78</v>
      </c>
      <c r="D95" s="17">
        <v>580.9</v>
      </c>
    </row>
    <row r="96" spans="1:4" ht="36" customHeight="1">
      <c r="A96" s="23" t="s">
        <v>336</v>
      </c>
      <c r="B96" s="5" t="s">
        <v>109</v>
      </c>
      <c r="C96" s="6" t="s">
        <v>110</v>
      </c>
      <c r="D96" s="17">
        <f>SUM(D97)</f>
        <v>72.3</v>
      </c>
    </row>
    <row r="97" spans="1:4" ht="51" customHeight="1">
      <c r="A97" s="23" t="s">
        <v>337</v>
      </c>
      <c r="B97" s="7" t="s">
        <v>111</v>
      </c>
      <c r="C97" s="10" t="s">
        <v>112</v>
      </c>
      <c r="D97" s="18">
        <v>72.3</v>
      </c>
    </row>
    <row r="98" spans="1:4" ht="50.25" customHeight="1">
      <c r="A98" s="23" t="s">
        <v>338</v>
      </c>
      <c r="B98" s="5" t="s">
        <v>143</v>
      </c>
      <c r="C98" s="6" t="s">
        <v>144</v>
      </c>
      <c r="D98" s="17">
        <f>SUM(D99)</f>
        <v>420.7</v>
      </c>
    </row>
    <row r="99" spans="1:4" ht="48.75" customHeight="1">
      <c r="A99" s="23" t="s">
        <v>339</v>
      </c>
      <c r="B99" s="7" t="s">
        <v>142</v>
      </c>
      <c r="C99" s="10" t="s">
        <v>141</v>
      </c>
      <c r="D99" s="18">
        <v>420.7</v>
      </c>
    </row>
    <row r="100" spans="1:4" ht="24">
      <c r="A100" s="23" t="s">
        <v>340</v>
      </c>
      <c r="B100" s="5" t="s">
        <v>79</v>
      </c>
      <c r="C100" s="6" t="s">
        <v>80</v>
      </c>
      <c r="D100" s="17">
        <f>SUM(D101)</f>
        <v>1669.7</v>
      </c>
    </row>
    <row r="101" spans="1:4" ht="38.25" customHeight="1">
      <c r="A101" s="23" t="s">
        <v>341</v>
      </c>
      <c r="B101" s="7" t="s">
        <v>81</v>
      </c>
      <c r="C101" s="10" t="s">
        <v>82</v>
      </c>
      <c r="D101" s="18">
        <v>1669.7</v>
      </c>
    </row>
    <row r="102" spans="1:4" ht="14.25" customHeight="1">
      <c r="A102" s="23" t="s">
        <v>342</v>
      </c>
      <c r="B102" s="5" t="s">
        <v>83</v>
      </c>
      <c r="C102" s="6" t="s">
        <v>84</v>
      </c>
      <c r="D102" s="17">
        <f>D103</f>
        <v>468677.52</v>
      </c>
    </row>
    <row r="103" spans="1:4" ht="25.5" customHeight="1">
      <c r="A103" s="23" t="s">
        <v>343</v>
      </c>
      <c r="B103" s="5" t="s">
        <v>85</v>
      </c>
      <c r="C103" s="6" t="s">
        <v>86</v>
      </c>
      <c r="D103" s="17">
        <f>D104+D107+D120+D133</f>
        <v>468677.52</v>
      </c>
    </row>
    <row r="104" spans="1:4" ht="28.5" customHeight="1">
      <c r="A104" s="23" t="s">
        <v>344</v>
      </c>
      <c r="B104" s="5" t="s">
        <v>166</v>
      </c>
      <c r="C104" s="6" t="s">
        <v>165</v>
      </c>
      <c r="D104" s="17">
        <f>D105</f>
        <v>125940</v>
      </c>
    </row>
    <row r="105" spans="1:4" ht="15.75" customHeight="1">
      <c r="A105" s="23" t="s">
        <v>345</v>
      </c>
      <c r="B105" s="7" t="s">
        <v>167</v>
      </c>
      <c r="C105" s="10" t="s">
        <v>145</v>
      </c>
      <c r="D105" s="18">
        <f>SUM(D106)</f>
        <v>125940</v>
      </c>
    </row>
    <row r="106" spans="1:4" ht="28.5" customHeight="1">
      <c r="A106" s="23" t="s">
        <v>346</v>
      </c>
      <c r="B106" s="8" t="s">
        <v>168</v>
      </c>
      <c r="C106" s="9" t="s">
        <v>87</v>
      </c>
      <c r="D106" s="19">
        <v>125940</v>
      </c>
    </row>
    <row r="107" spans="1:4" ht="27.75" customHeight="1">
      <c r="A107" s="23" t="s">
        <v>347</v>
      </c>
      <c r="B107" s="5" t="s">
        <v>169</v>
      </c>
      <c r="C107" s="6" t="s">
        <v>113</v>
      </c>
      <c r="D107" s="17">
        <f>D108+D116+D118+D110+D112+D114</f>
        <v>143304.82</v>
      </c>
    </row>
    <row r="108" spans="1:4" ht="27.75" customHeight="1">
      <c r="A108" s="23" t="s">
        <v>348</v>
      </c>
      <c r="B108" s="7" t="s">
        <v>201</v>
      </c>
      <c r="C108" s="10" t="s">
        <v>200</v>
      </c>
      <c r="D108" s="18">
        <f>SUM(D109)</f>
        <v>1969.8</v>
      </c>
    </row>
    <row r="109" spans="1:4" ht="27.75" customHeight="1">
      <c r="A109" s="23" t="s">
        <v>349</v>
      </c>
      <c r="B109" s="8" t="s">
        <v>194</v>
      </c>
      <c r="C109" s="9" t="s">
        <v>196</v>
      </c>
      <c r="D109" s="19">
        <v>1969.8</v>
      </c>
    </row>
    <row r="110" spans="1:4" ht="36">
      <c r="A110" s="23" t="s">
        <v>350</v>
      </c>
      <c r="B110" s="8" t="s">
        <v>219</v>
      </c>
      <c r="C110" s="10" t="s">
        <v>216</v>
      </c>
      <c r="D110" s="18">
        <f>SUM(D111)</f>
        <v>11000</v>
      </c>
    </row>
    <row r="111" spans="1:4" ht="36">
      <c r="A111" s="23" t="s">
        <v>351</v>
      </c>
      <c r="B111" s="8" t="s">
        <v>217</v>
      </c>
      <c r="C111" s="9" t="s">
        <v>218</v>
      </c>
      <c r="D111" s="19">
        <v>11000</v>
      </c>
    </row>
    <row r="112" spans="1:4" ht="36">
      <c r="A112" s="23" t="s">
        <v>352</v>
      </c>
      <c r="B112" s="7" t="s">
        <v>233</v>
      </c>
      <c r="C112" s="10" t="s">
        <v>232</v>
      </c>
      <c r="D112" s="18">
        <f>SUM(D113)</f>
        <v>2052.2</v>
      </c>
    </row>
    <row r="113" spans="1:4" ht="36">
      <c r="A113" s="23" t="s">
        <v>353</v>
      </c>
      <c r="B113" s="8" t="s">
        <v>230</v>
      </c>
      <c r="C113" s="9" t="s">
        <v>231</v>
      </c>
      <c r="D113" s="19">
        <v>2052.2</v>
      </c>
    </row>
    <row r="114" spans="1:4" ht="36">
      <c r="A114" s="23" t="s">
        <v>354</v>
      </c>
      <c r="B114" s="7" t="s">
        <v>235</v>
      </c>
      <c r="C114" s="10" t="s">
        <v>237</v>
      </c>
      <c r="D114" s="18">
        <f>SUM(D115)</f>
        <v>134.4</v>
      </c>
    </row>
    <row r="115" spans="1:4" ht="48">
      <c r="A115" s="23" t="s">
        <v>355</v>
      </c>
      <c r="B115" s="8" t="s">
        <v>234</v>
      </c>
      <c r="C115" s="9" t="s">
        <v>236</v>
      </c>
      <c r="D115" s="19">
        <v>134.4</v>
      </c>
    </row>
    <row r="116" spans="1:4" ht="48.75" customHeight="1">
      <c r="A116" s="23" t="s">
        <v>356</v>
      </c>
      <c r="B116" s="7" t="s">
        <v>199</v>
      </c>
      <c r="C116" s="10" t="s">
        <v>198</v>
      </c>
      <c r="D116" s="18">
        <f>SUM(D117)</f>
        <v>263.62</v>
      </c>
    </row>
    <row r="117" spans="1:4" ht="61.5" customHeight="1">
      <c r="A117" s="23" t="s">
        <v>357</v>
      </c>
      <c r="B117" s="8" t="s">
        <v>195</v>
      </c>
      <c r="C117" s="9" t="s">
        <v>197</v>
      </c>
      <c r="D117" s="19">
        <v>263.62</v>
      </c>
    </row>
    <row r="118" spans="1:4" ht="15.75" customHeight="1">
      <c r="A118" s="23" t="s">
        <v>358</v>
      </c>
      <c r="B118" s="7" t="s">
        <v>170</v>
      </c>
      <c r="C118" s="10" t="s">
        <v>88</v>
      </c>
      <c r="D118" s="18">
        <f>SUM(D119)</f>
        <v>127884.8</v>
      </c>
    </row>
    <row r="119" spans="1:4" ht="15.75" customHeight="1">
      <c r="A119" s="23" t="s">
        <v>359</v>
      </c>
      <c r="B119" s="8" t="s">
        <v>171</v>
      </c>
      <c r="C119" s="9" t="s">
        <v>146</v>
      </c>
      <c r="D119" s="19">
        <v>127884.8</v>
      </c>
    </row>
    <row r="120" spans="1:4" ht="24">
      <c r="A120" s="23" t="s">
        <v>360</v>
      </c>
      <c r="B120" s="5" t="s">
        <v>172</v>
      </c>
      <c r="C120" s="6" t="s">
        <v>173</v>
      </c>
      <c r="D120" s="17">
        <f>SUM(D121+D123+D125+D127+D131+D129)</f>
        <v>195460.3</v>
      </c>
    </row>
    <row r="121" spans="1:4" ht="28.5" customHeight="1">
      <c r="A121" s="23" t="s">
        <v>361</v>
      </c>
      <c r="B121" s="12" t="s">
        <v>174</v>
      </c>
      <c r="C121" s="10" t="s">
        <v>147</v>
      </c>
      <c r="D121" s="18">
        <f>SUM(D122)</f>
        <v>6651</v>
      </c>
    </row>
    <row r="122" spans="1:4" ht="27.75" customHeight="1">
      <c r="A122" s="23" t="s">
        <v>362</v>
      </c>
      <c r="B122" s="13" t="s">
        <v>175</v>
      </c>
      <c r="C122" s="9" t="s">
        <v>148</v>
      </c>
      <c r="D122" s="19">
        <v>6651</v>
      </c>
    </row>
    <row r="123" spans="1:4" ht="28.5" customHeight="1">
      <c r="A123" s="23" t="s">
        <v>363</v>
      </c>
      <c r="B123" s="12" t="s">
        <v>176</v>
      </c>
      <c r="C123" s="10" t="s">
        <v>149</v>
      </c>
      <c r="D123" s="18">
        <f>SUM(D124)</f>
        <v>689.4</v>
      </c>
    </row>
    <row r="124" spans="1:4" ht="37.5" customHeight="1">
      <c r="A124" s="23" t="s">
        <v>364</v>
      </c>
      <c r="B124" s="13" t="s">
        <v>177</v>
      </c>
      <c r="C124" s="9" t="s">
        <v>150</v>
      </c>
      <c r="D124" s="19">
        <v>689.4</v>
      </c>
    </row>
    <row r="125" spans="1:4" ht="37.5" customHeight="1">
      <c r="A125" s="23" t="s">
        <v>365</v>
      </c>
      <c r="B125" s="12" t="s">
        <v>184</v>
      </c>
      <c r="C125" s="10" t="s">
        <v>185</v>
      </c>
      <c r="D125" s="18">
        <f>SUM(D126)</f>
        <v>2281</v>
      </c>
    </row>
    <row r="126" spans="1:4" ht="37.5" customHeight="1">
      <c r="A126" s="23" t="s">
        <v>366</v>
      </c>
      <c r="B126" s="13" t="s">
        <v>189</v>
      </c>
      <c r="C126" s="9" t="s">
        <v>186</v>
      </c>
      <c r="D126" s="19">
        <v>2281</v>
      </c>
    </row>
    <row r="127" spans="1:4" ht="27" customHeight="1">
      <c r="A127" s="23" t="s">
        <v>367</v>
      </c>
      <c r="B127" s="12" t="s">
        <v>178</v>
      </c>
      <c r="C127" s="10" t="s">
        <v>151</v>
      </c>
      <c r="D127" s="18">
        <f>SUM(D128)</f>
        <v>25389.9</v>
      </c>
    </row>
    <row r="128" spans="1:4" ht="27.75" customHeight="1">
      <c r="A128" s="23" t="s">
        <v>368</v>
      </c>
      <c r="B128" s="13" t="s">
        <v>179</v>
      </c>
      <c r="C128" s="9" t="s">
        <v>180</v>
      </c>
      <c r="D128" s="19">
        <v>25389.9</v>
      </c>
    </row>
    <row r="129" spans="1:4" ht="37.5" customHeight="1">
      <c r="A129" s="23" t="s">
        <v>369</v>
      </c>
      <c r="B129" s="12" t="s">
        <v>222</v>
      </c>
      <c r="C129" s="10" t="s">
        <v>223</v>
      </c>
      <c r="D129" s="18">
        <f>SUM(D130)</f>
        <v>25</v>
      </c>
    </row>
    <row r="130" spans="1:4" ht="48">
      <c r="A130" s="23" t="s">
        <v>370</v>
      </c>
      <c r="B130" s="13" t="s">
        <v>221</v>
      </c>
      <c r="C130" s="9" t="s">
        <v>220</v>
      </c>
      <c r="D130" s="19">
        <v>25</v>
      </c>
    </row>
    <row r="131" spans="1:4" ht="16.5" customHeight="1">
      <c r="A131" s="23" t="s">
        <v>371</v>
      </c>
      <c r="B131" s="12" t="s">
        <v>182</v>
      </c>
      <c r="C131" s="10" t="s">
        <v>89</v>
      </c>
      <c r="D131" s="18">
        <f>SUM(D132)</f>
        <v>160424</v>
      </c>
    </row>
    <row r="132" spans="1:4" ht="13.5" customHeight="1">
      <c r="A132" s="23" t="s">
        <v>372</v>
      </c>
      <c r="B132" s="13" t="s">
        <v>181</v>
      </c>
      <c r="C132" s="9" t="s">
        <v>90</v>
      </c>
      <c r="D132" s="19">
        <v>160424</v>
      </c>
    </row>
    <row r="133" spans="1:4" ht="13.5" customHeight="1">
      <c r="A133" s="23" t="s">
        <v>373</v>
      </c>
      <c r="B133" s="16" t="s">
        <v>202</v>
      </c>
      <c r="C133" s="6" t="s">
        <v>203</v>
      </c>
      <c r="D133" s="17">
        <f>SUM(D134)</f>
        <v>3972.4</v>
      </c>
    </row>
    <row r="134" spans="1:4" ht="13.5" customHeight="1">
      <c r="A134" s="23" t="s">
        <v>374</v>
      </c>
      <c r="B134" s="12" t="s">
        <v>204</v>
      </c>
      <c r="C134" s="10" t="s">
        <v>206</v>
      </c>
      <c r="D134" s="18">
        <f>SUM(D135)</f>
        <v>3972.4</v>
      </c>
    </row>
    <row r="135" spans="1:4" ht="15" customHeight="1">
      <c r="A135" s="23" t="s">
        <v>375</v>
      </c>
      <c r="B135" s="8" t="s">
        <v>205</v>
      </c>
      <c r="C135" s="9" t="s">
        <v>207</v>
      </c>
      <c r="D135" s="19">
        <v>3972.4</v>
      </c>
    </row>
    <row r="136" spans="1:4" ht="12.75">
      <c r="A136" s="23" t="s">
        <v>376</v>
      </c>
      <c r="B136" s="7"/>
      <c r="C136" s="6" t="s">
        <v>91</v>
      </c>
      <c r="D136" s="17">
        <f>D14+D102</f>
        <v>555374.02</v>
      </c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</sheetData>
  <sheetProtection/>
  <mergeCells count="12">
    <mergeCell ref="A11:A12"/>
    <mergeCell ref="B11:B12"/>
    <mergeCell ref="C11:C12"/>
    <mergeCell ref="D11:D12"/>
    <mergeCell ref="C6:D6"/>
    <mergeCell ref="C7:D7"/>
    <mergeCell ref="A9:D9"/>
    <mergeCell ref="C4:D4"/>
    <mergeCell ref="C5:D5"/>
    <mergeCell ref="C1:D1"/>
    <mergeCell ref="C2:D2"/>
    <mergeCell ref="C3:D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2017-01-23T09:26:02Z</cp:lastPrinted>
  <dcterms:created xsi:type="dcterms:W3CDTF">2012-10-29T09:17:54Z</dcterms:created>
  <dcterms:modified xsi:type="dcterms:W3CDTF">2017-12-01T05:17:41Z</dcterms:modified>
  <cp:category/>
  <cp:version/>
  <cp:contentType/>
  <cp:contentStatus/>
</cp:coreProperties>
</file>