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<sst xmlns="http://schemas.openxmlformats.org/spreadsheetml/2006/main" count="187" uniqueCount="185">
  <si>
    <t>Код БК</t>
  </si>
  <si>
    <t>Наименование групп, подгрупп, статей, подстатей</t>
  </si>
  <si>
    <t xml:space="preserve">№ п/п </t>
  </si>
  <si>
    <t xml:space="preserve">Сумма в тыс.руб. 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</si>
  <si>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</si>
  <si>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</si>
  <si>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</si>
  <si>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</si>
  <si>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</si>
  <si>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</si>
  <si>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</si>
  <si>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</si>
  <si>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</si>
  <si>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</si>
  <si>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</si>
  <si>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</si>
  <si>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 227.1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</si>
  <si>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</si>
  <si>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</si>
  <si>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</si>
  <si>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</si>
  <si>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</si>
  <si>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</si>
  <si>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</si>
  <si>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</si>
  <si>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</si>
  <si>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</si>
  <si>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</si>
  <si>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</si>
  <si>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</si>
  <si>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</si>
  <si>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</si>
  <si>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</si>
  <si>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</si>
  <si>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</si>
  <si>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</si>
  <si>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</si>
  <si>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</si>
  <si>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</si>
  <si>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</si>
  <si>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000 1 11 05000 00 0000 120</t>
  </si>
  <si>
    <t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</si>
  <si>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</si>
  <si>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</si>
  <si>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</si>
  <si>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</si>
  <si>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</si>
  <si>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</si>
  <si>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</si>
  <si>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</si>
  <si>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</si>
  <si>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</si>
  <si>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</si>
  <si>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</si>
  <si>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</si>
  <si>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</si>
  <si>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</si>
  <si>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</si>
  <si>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</si>
  <si>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</si>
  <si>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</si>
  <si>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</si>
  <si>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</si>
  <si>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 xml:space="preserve">Прочие доходы  от оказания платных услуг (работ) получателями средств бюджетов городских округов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</si>
  <si>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</si>
  <si>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</si>
  <si>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</si>
  <si>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 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</si>
  <si>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</si>
  <si>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</si>
  <si>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</si>
  <si>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</si>
  <si>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</si>
  <si>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</si>
  <si>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000 1 16 25000 00 0000 140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</si>
  <si>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</si>
  <si>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</si>
  <si>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</si>
  <si>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</si>
  <si>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</si>
  <si>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от денежных взысканий (штрафы)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</si>
  <si>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</si>
  <si>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</si>
  <si>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</si>
  <si>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</si>
  <si>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</si>
  <si>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ПОСТУПЕЛНИЯ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</si>
  <si>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</si>
  <si>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>Прочие субсидии</t>
  </si>
  <si>
    <t>Прочие субвенции</t>
  </si>
  <si>
    <t xml:space="preserve">Прочие субвенции бюджетам городских округов </t>
  </si>
  <si>
    <t>Доходы бюджета - ВСЕГО</t>
  </si>
  <si>
    <t>Приложение  1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</si>
  <si>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</si>
  <si>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</si>
  <si>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</si>
  <si>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НАЛОГИ НА ТОВАРЫ (РАБОТЫ, УСЛУГИ), РЕАЛИЗУЕМЫЕ НА ТЕРРИТОРИИ РОССИЙСКОЙ ФЕДЕРАЦИИ 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</si>
  <si>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</si>
  <si>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</si>
  <si>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</si>
  <si>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</si>
  <si>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</si>
  <si>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</si>
  <si>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</si>
  <si>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</si>
  <si>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унтарных предприятий, в том числе казенных)</t>
  </si>
  <si>
    <t xml:space="preserve">000 1 14 02040 04 0000 410 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</si>
  <si>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</si>
  <si>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</si>
  <si>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</si>
  <si>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</si>
  <si>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</si>
  <si>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</si>
  <si>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Субсидии бюджетам бюджетной системы Российской Федерации (межбюджетные субсидии)</t>
  </si>
  <si>
    <t xml:space="preserve">000 1 03 02230 01 0000 110 </t>
  </si>
  <si>
    <t xml:space="preserve">000 1 03 02240 01 0000 110 </t>
  </si>
  <si>
    <t xml:space="preserve">000 1 03 02250 01 0000 110 </t>
  </si>
  <si>
    <t xml:space="preserve">000 1 03 02260 01 0000 110 </t>
  </si>
  <si>
    <t>000 1 05 04000 02 0000 110</t>
  </si>
  <si>
    <t>000 1 05 04010 02 0000 110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</si>
  <si>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</si>
  <si>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</si>
  <si>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</si>
  <si>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</si>
  <si>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</si>
  <si>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</si>
  <si>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000 1 05 01000 00 0000 110</t>
  </si>
  <si>
    <t xml:space="preserve">Налог, взимаемый в связи с применением упрощенной системы налогообложения
</t>
  </si>
  <si>
    <t>000 1 05 01010 01 0000 110</t>
  </si>
  <si>
    <t>000 1 05 01020 01 0000 110</t>
  </si>
  <si>
    <t>000 1 05 01050 01 0000 110</t>
  </si>
  <si>
    <t xml:space="preserve">Налог, взимаемый с налогоплательщиков, выбравших в качестве объекта налогообложения доходы
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</si>
  <si>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
</t>
  </si>
  <si>
    <t>Минимальный налог, зачисляемый в бюджеты субъектов Российской Федерации</t>
  </si>
  <si>
    <t>000 1 06 06032 04 0000 110</t>
  </si>
  <si>
    <t xml:space="preserve">Земельный налог с организаций, обладающих земельным участком, расположенным в границах городских округов
</t>
  </si>
  <si>
    <t>Земельный налог с организаций</t>
  </si>
  <si>
    <t>000 1 06 06030 00 0000 110</t>
  </si>
  <si>
    <t xml:space="preserve">Земельный налог с физических лиц
</t>
  </si>
  <si>
    <t>000 1 06 06040 00 0000 110</t>
  </si>
  <si>
    <t xml:space="preserve">Земельный налог с физических лиц, обладающих земельным участком, расположенным в границах городских округов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</si>
  <si>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
</t>
  </si>
  <si>
    <t>000 1 16 33040 04 6000 140</t>
  </si>
  <si>
    <t xml:space="preserve">000 1 16 33000 00 0000 140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</si>
  <si>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</si>
  <si>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Дотации на выравнивание бюджетной обеспеченности
</t>
  </si>
  <si>
    <t xml:space="preserve">Прочие субсидии бюджетам городских округов
</t>
  </si>
  <si>
    <t xml:space="preserve">Субвенции бюджетам на оплату жилищно-коммунальных услуг отдельным категориям граждан
</t>
  </si>
  <si>
    <t xml:space="preserve">Субвенции бюджетам городских округов на оплату жилищно-коммунальных услуг отдельным категориям граждан
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</si>
  <si>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</si>
  <si>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</si>
  <si>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Субвенции местным бюджетам на выполнение передаваемых полномочий субъектов Российской Федерации
</t>
  </si>
  <si>
    <t>000 1 06 06042 04 0000 110</t>
  </si>
  <si>
    <r>
      <t>ДОХОДЫ ОТ ИСПОЛЬЗОВАНИЯ ИМУЩЕСТВА, НАХОДЯЩЕГОСЯ В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ГОСУДАРСТВЕННОЙ И МУНИЦИПАЛЬНОЙ СОБСТВЕННОСТИ</t>
    </r>
  </si>
  <si>
    <t>к Решению Думы городского округа Верхотурский</t>
  </si>
  <si>
    <t xml:space="preserve">«О бюджете городского округа Верхотурский на 2017 год  </t>
  </si>
  <si>
    <t xml:space="preserve">СВОД ДОХОДОВ БЮДЖЕТА городского округа Верхотурский на 2017 год </t>
  </si>
  <si>
    <t>000 1 05 01011 01 0000 110</t>
  </si>
  <si>
    <t>000 1 05 01021 01 0000 110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</si>
  <si>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</si>
  <si>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</si>
  <si>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</si>
  <si>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</si>
  <si>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</si>
  <si>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</si>
  <si>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 xml:space="preserve">Дотации бюджетам бюджетной системы Российской Федерации 
</t>
  </si>
  <si>
    <t>000 2 02 10000 00 0000 151</t>
  </si>
  <si>
    <t>000 2 02 15001 00 0000 151</t>
  </si>
  <si>
    <t>000 2 02 15001 04 0000 151</t>
  </si>
  <si>
    <t>000 2 02 20000 00 0000 151</t>
  </si>
  <si>
    <t>000 2 02 29999 00 0000 151</t>
  </si>
  <si>
    <t>000 2 02 29999 04 0000 151</t>
  </si>
  <si>
    <t>000 2 02 30000 00 0000 151</t>
  </si>
  <si>
    <t xml:space="preserve">Субвенции бюджетам бюджетной системы Российской Федерации </t>
  </si>
  <si>
    <t>000 2 02 35250 00 0000 151</t>
  </si>
  <si>
    <t>000 2 02 35250 04 0000 151</t>
  </si>
  <si>
    <t>000 2 02 35118 00 0000 151</t>
  </si>
  <si>
    <t>000 2 02 35118 04 0000 151</t>
  </si>
  <si>
    <t>000 2 02 30024 00 0000 151</t>
  </si>
  <si>
    <t>000 2 02 30024 04 0000 151</t>
  </si>
  <si>
    <t xml:space="preserve">Субвенции бюджетам городских округов на выполнение передаваемых полномочий субъектов Российской Федерации
</t>
  </si>
  <si>
    <t>000 2 02 39999 04 0000 151</t>
  </si>
  <si>
    <t>000 2 02 39999 00 0000 151</t>
  </si>
  <si>
    <t xml:space="preserve">и плановый период 2018 и 2019 годов» </t>
  </si>
  <si>
    <t>от "15" декабря 2016 г. №58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</si>
</sst>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175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175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175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175" fontId="7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175" fontId="6" fillId="0" borderId="1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zoomScalePageLayoutView="0" workbookViewId="0" topLeftCell="A1">
      <selection activeCell="C3" sqref="C3:D3"/>
    </sheetView>
  </sheetViews>
  <sheetFormatPr defaultColWidth="9.00390625" defaultRowHeight="12.75"/>
  <cols>
    <col min="1" max="1" width="4.75390625" style="0" customWidth="1"/>
    <col min="2" max="2" width="22.375" style="0" customWidth="1"/>
    <col min="3" max="3" width="54.75390625" style="0" customWidth="1"/>
    <col min="4" max="4" width="12.625" style="0" customWidth="1"/>
  </cols>
  <sheetData>
    <row r="1" spans="3:4" ht="12.75" customHeight="1">
      <c r="C1" s="22" t="s">
        <v>92</v>
      </c>
      <c r="D1" s="22"/>
    </row>
    <row r="2" spans="3:4" ht="12.75" customHeight="1">
      <c r="C2" s="22" t="s">
        <v>154</v>
      </c>
      <c r="D2" s="22"/>
    </row>
    <row r="3" spans="3:4" ht="12.75" customHeight="1">
      <c r="C3" s="22" t="s">
        <v>184</v>
      </c>
      <c r="D3" s="22"/>
    </row>
    <row r="4" spans="3:4" ht="18" customHeight="1">
      <c r="C4" s="22" t="s">
        <v>155</v>
      </c>
      <c r="D4" s="22"/>
    </row>
    <row r="5" spans="3:4" ht="12.75" customHeight="1">
      <c r="C5" s="22" t="s">
        <v>183</v>
      </c>
      <c r="D5" s="22"/>
    </row>
    <row r="6" spans="3:4" ht="12.75" customHeight="1">
      <c r="C6" s="3"/>
      <c r="D6" s="3"/>
    </row>
    <row r="7" spans="1:4" ht="18" customHeight="1">
      <c r="A7" s="24" t="s">
        <v>156</v>
      </c>
      <c r="B7" s="24"/>
      <c r="C7" s="24"/>
      <c r="D7" s="24"/>
    </row>
    <row r="8" ht="15.75">
      <c r="B8" s="1"/>
    </row>
    <row r="9" spans="1:4" ht="78.75" customHeight="1">
      <c r="A9" s="23" t="s">
        <v>2</v>
      </c>
      <c r="B9" s="23" t="s">
        <v>0</v>
      </c>
      <c r="C9" s="23" t="s">
        <v>1</v>
      </c>
      <c r="D9" s="23" t="s">
        <v>3</v>
      </c>
    </row>
    <row r="10" spans="1:4" ht="47.25" customHeight="1">
      <c r="A10" s="23"/>
      <c r="B10" s="23"/>
      <c r="C10" s="23"/>
      <c r="D10" s="23"/>
    </row>
    <row r="11" spans="1:4" ht="16.5" customHeight="1">
      <c r="A11" s="4">
        <v>1</v>
      </c>
      <c r="B11" s="4">
        <v>2</v>
      </c>
      <c r="C11" s="4">
        <v>3</v>
      </c>
      <c r="D11" s="4">
        <v>4</v>
      </c>
    </row>
    <row r="12" spans="1:4" ht="12.75" customHeight="1">
      <c r="A12" s="5">
        <v>1</v>
      </c>
      <c r="B12" s="6" t="s">
        <v>4</v>
      </c>
      <c r="C12" s="7" t="s">
        <v>5</v>
      </c>
      <c r="D12" s="8">
        <f>D13+D19+D25+D38+D46+D49+D55+D60+D64+D71</f>
        <v>73760.19999999998</v>
      </c>
    </row>
    <row r="13" spans="1:4" ht="12" customHeight="1">
      <c r="A13" s="5">
        <v>2</v>
      </c>
      <c r="B13" s="6" t="s">
        <v>6</v>
      </c>
      <c r="C13" s="7" t="s">
        <v>7</v>
      </c>
      <c r="D13" s="8">
        <f>SUM(D14)</f>
        <v>24691.399999999998</v>
      </c>
    </row>
    <row r="14" spans="1:4" ht="12" customHeight="1">
      <c r="A14" s="5">
        <v>3</v>
      </c>
      <c r="B14" s="6" t="s">
        <v>8</v>
      </c>
      <c r="C14" s="7" t="s">
        <v>9</v>
      </c>
      <c r="D14" s="8">
        <f>SUM(D15:D18)</f>
        <v>24691.399999999998</v>
      </c>
    </row>
    <row r="15" spans="1:4" ht="60.75" customHeight="1">
      <c r="A15" s="5">
        <v>4</v>
      </c>
      <c r="B15" s="9" t="s">
        <v>10</v>
      </c>
      <c r="C15" s="14" t="s">
        <v>95</v>
      </c>
      <c r="D15" s="10">
        <v>24441.1</v>
      </c>
    </row>
    <row r="16" spans="1:4" ht="87" customHeight="1">
      <c r="A16" s="5">
        <v>5</v>
      </c>
      <c r="B16" s="9" t="s">
        <v>11</v>
      </c>
      <c r="C16" s="14" t="s">
        <v>12</v>
      </c>
      <c r="D16" s="10">
        <v>49.1</v>
      </c>
    </row>
    <row r="17" spans="1:4" ht="39.75" customHeight="1">
      <c r="A17" s="5">
        <v>6</v>
      </c>
      <c r="B17" s="9" t="s">
        <v>13</v>
      </c>
      <c r="C17" s="14" t="s">
        <v>14</v>
      </c>
      <c r="D17" s="10">
        <v>73.7</v>
      </c>
    </row>
    <row r="18" spans="1:4" ht="75" customHeight="1">
      <c r="A18" s="5">
        <v>7</v>
      </c>
      <c r="B18" s="9" t="s">
        <v>15</v>
      </c>
      <c r="C18" s="14" t="s">
        <v>16</v>
      </c>
      <c r="D18" s="10">
        <v>127.5</v>
      </c>
    </row>
    <row r="19" spans="1:4" ht="26.25" customHeight="1">
      <c r="A19" s="5">
        <v>8</v>
      </c>
      <c r="B19" s="6" t="s">
        <v>97</v>
      </c>
      <c r="C19" s="7" t="s">
        <v>96</v>
      </c>
      <c r="D19" s="8">
        <f>SUM(D20)</f>
        <v>10489</v>
      </c>
    </row>
    <row r="20" spans="1:4" ht="24.75" customHeight="1">
      <c r="A20" s="5">
        <v>9</v>
      </c>
      <c r="B20" s="6" t="s">
        <v>98</v>
      </c>
      <c r="C20" s="7" t="s">
        <v>99</v>
      </c>
      <c r="D20" s="8">
        <f>SUM(D21:D24)</f>
        <v>10489</v>
      </c>
    </row>
    <row r="21" spans="1:4" ht="61.5" customHeight="1">
      <c r="A21" s="5">
        <v>10</v>
      </c>
      <c r="B21" s="9" t="s">
        <v>114</v>
      </c>
      <c r="C21" s="15" t="s">
        <v>122</v>
      </c>
      <c r="D21" s="10">
        <v>3209.6</v>
      </c>
    </row>
    <row r="22" spans="1:4" ht="72.75" customHeight="1">
      <c r="A22" s="5">
        <v>11</v>
      </c>
      <c r="B22" s="9" t="s">
        <v>115</v>
      </c>
      <c r="C22" s="15" t="s">
        <v>123</v>
      </c>
      <c r="D22" s="10">
        <v>115.4</v>
      </c>
    </row>
    <row r="23" spans="1:4" ht="59.25" customHeight="1">
      <c r="A23" s="5">
        <v>12</v>
      </c>
      <c r="B23" s="9" t="s">
        <v>116</v>
      </c>
      <c r="C23" s="15" t="s">
        <v>124</v>
      </c>
      <c r="D23" s="10">
        <v>7027.6</v>
      </c>
    </row>
    <row r="24" spans="1:4" ht="60.75" customHeight="1">
      <c r="A24" s="5">
        <v>13</v>
      </c>
      <c r="B24" s="9" t="s">
        <v>117</v>
      </c>
      <c r="C24" s="15" t="s">
        <v>125</v>
      </c>
      <c r="D24" s="10">
        <v>136.4</v>
      </c>
    </row>
    <row r="25" spans="1:4" ht="12.75" customHeight="1">
      <c r="A25" s="5">
        <v>14</v>
      </c>
      <c r="B25" s="6" t="s">
        <v>17</v>
      </c>
      <c r="C25" s="7" t="s">
        <v>18</v>
      </c>
      <c r="D25" s="8">
        <f>D26+D32+D34+D36</f>
        <v>10965.900000000001</v>
      </c>
    </row>
    <row r="26" spans="1:4" ht="24" customHeight="1">
      <c r="A26" s="5">
        <v>15</v>
      </c>
      <c r="B26" s="6" t="s">
        <v>126</v>
      </c>
      <c r="C26" s="7" t="s">
        <v>127</v>
      </c>
      <c r="D26" s="8">
        <f>SUM(D27+D29+D31)</f>
        <v>1914.7</v>
      </c>
    </row>
    <row r="27" spans="1:4" ht="27.75" customHeight="1">
      <c r="A27" s="5">
        <v>16</v>
      </c>
      <c r="B27" s="9" t="s">
        <v>128</v>
      </c>
      <c r="C27" s="14" t="s">
        <v>131</v>
      </c>
      <c r="D27" s="10">
        <f>SUM(D28)</f>
        <v>662.3</v>
      </c>
    </row>
    <row r="28" spans="1:4" ht="27.75" customHeight="1">
      <c r="A28" s="5">
        <v>17</v>
      </c>
      <c r="B28" s="11" t="s">
        <v>157</v>
      </c>
      <c r="C28" s="13" t="s">
        <v>159</v>
      </c>
      <c r="D28" s="12">
        <v>662.3</v>
      </c>
    </row>
    <row r="29" spans="1:4" ht="39" customHeight="1">
      <c r="A29" s="5">
        <v>18</v>
      </c>
      <c r="B29" s="9" t="s">
        <v>129</v>
      </c>
      <c r="C29" s="14" t="s">
        <v>132</v>
      </c>
      <c r="D29" s="10">
        <f>SUM(D30)</f>
        <v>1080</v>
      </c>
    </row>
    <row r="30" spans="1:4" ht="39" customHeight="1">
      <c r="A30" s="5">
        <v>19</v>
      </c>
      <c r="B30" s="11" t="s">
        <v>158</v>
      </c>
      <c r="C30" s="13" t="s">
        <v>160</v>
      </c>
      <c r="D30" s="12">
        <v>1080</v>
      </c>
    </row>
    <row r="31" spans="1:4" ht="24.75" customHeight="1">
      <c r="A31" s="5">
        <v>20</v>
      </c>
      <c r="B31" s="9" t="s">
        <v>130</v>
      </c>
      <c r="C31" s="14" t="s">
        <v>133</v>
      </c>
      <c r="D31" s="10">
        <v>172.4</v>
      </c>
    </row>
    <row r="32" spans="1:4" ht="25.5" customHeight="1">
      <c r="A32" s="5">
        <v>21</v>
      </c>
      <c r="B32" s="6" t="s">
        <v>19</v>
      </c>
      <c r="C32" s="7" t="s">
        <v>20</v>
      </c>
      <c r="D32" s="8">
        <f>SUM(D33:D33)</f>
        <v>8509</v>
      </c>
    </row>
    <row r="33" spans="1:4" ht="24">
      <c r="A33" s="5">
        <v>22</v>
      </c>
      <c r="B33" s="9" t="s">
        <v>21</v>
      </c>
      <c r="C33" s="14" t="s">
        <v>20</v>
      </c>
      <c r="D33" s="10">
        <v>8509</v>
      </c>
    </row>
    <row r="34" spans="1:4" ht="15.75" customHeight="1">
      <c r="A34" s="5">
        <v>23</v>
      </c>
      <c r="B34" s="6" t="s">
        <v>22</v>
      </c>
      <c r="C34" s="7" t="s">
        <v>23</v>
      </c>
      <c r="D34" s="8">
        <f>SUM(D35)</f>
        <v>160.2</v>
      </c>
    </row>
    <row r="35" spans="1:4" ht="13.5" customHeight="1">
      <c r="A35" s="5">
        <v>24</v>
      </c>
      <c r="B35" s="9" t="s">
        <v>24</v>
      </c>
      <c r="C35" s="14" t="s">
        <v>23</v>
      </c>
      <c r="D35" s="10">
        <v>160.2</v>
      </c>
    </row>
    <row r="36" spans="1:4" ht="25.5" customHeight="1">
      <c r="A36" s="5">
        <v>25</v>
      </c>
      <c r="B36" s="6" t="s">
        <v>118</v>
      </c>
      <c r="C36" s="7" t="s">
        <v>120</v>
      </c>
      <c r="D36" s="8">
        <f>SUM(D37)</f>
        <v>382</v>
      </c>
    </row>
    <row r="37" spans="1:4" ht="27" customHeight="1">
      <c r="A37" s="5">
        <v>26</v>
      </c>
      <c r="B37" s="9" t="s">
        <v>119</v>
      </c>
      <c r="C37" s="14" t="s">
        <v>121</v>
      </c>
      <c r="D37" s="10">
        <v>382</v>
      </c>
    </row>
    <row r="38" spans="1:4" ht="15" customHeight="1">
      <c r="A38" s="5">
        <v>27</v>
      </c>
      <c r="B38" s="6" t="s">
        <v>25</v>
      </c>
      <c r="C38" s="7" t="s">
        <v>26</v>
      </c>
      <c r="D38" s="8">
        <f>D39+D41</f>
        <v>9080</v>
      </c>
    </row>
    <row r="39" spans="1:4" ht="13.5" customHeight="1">
      <c r="A39" s="5">
        <v>28</v>
      </c>
      <c r="B39" s="6" t="s">
        <v>27</v>
      </c>
      <c r="C39" s="7" t="s">
        <v>28</v>
      </c>
      <c r="D39" s="8">
        <f>SUM(D40)</f>
        <v>2964</v>
      </c>
    </row>
    <row r="40" spans="1:4" ht="39.75" customHeight="1">
      <c r="A40" s="5">
        <v>29</v>
      </c>
      <c r="B40" s="9" t="s">
        <v>29</v>
      </c>
      <c r="C40" s="14" t="s">
        <v>30</v>
      </c>
      <c r="D40" s="10">
        <v>2964</v>
      </c>
    </row>
    <row r="41" spans="1:4" ht="13.5" customHeight="1">
      <c r="A41" s="5">
        <v>30</v>
      </c>
      <c r="B41" s="6" t="s">
        <v>31</v>
      </c>
      <c r="C41" s="7" t="s">
        <v>32</v>
      </c>
      <c r="D41" s="8">
        <f>D42+D44</f>
        <v>6116</v>
      </c>
    </row>
    <row r="42" spans="1:4" ht="15" customHeight="1">
      <c r="A42" s="5">
        <v>31</v>
      </c>
      <c r="B42" s="9" t="s">
        <v>137</v>
      </c>
      <c r="C42" s="14" t="s">
        <v>136</v>
      </c>
      <c r="D42" s="10">
        <f>SUM(D43)</f>
        <v>4580</v>
      </c>
    </row>
    <row r="43" spans="1:4" ht="24" customHeight="1">
      <c r="A43" s="5">
        <v>32</v>
      </c>
      <c r="B43" s="13" t="s">
        <v>134</v>
      </c>
      <c r="C43" s="13" t="s">
        <v>135</v>
      </c>
      <c r="D43" s="12">
        <v>4580</v>
      </c>
    </row>
    <row r="44" spans="1:4" ht="15.75" customHeight="1">
      <c r="A44" s="5">
        <v>33</v>
      </c>
      <c r="B44" s="9" t="s">
        <v>139</v>
      </c>
      <c r="C44" s="14" t="s">
        <v>138</v>
      </c>
      <c r="D44" s="10">
        <f>SUM(D45)</f>
        <v>1536</v>
      </c>
    </row>
    <row r="45" spans="1:4" ht="28.5" customHeight="1">
      <c r="A45" s="5">
        <v>34</v>
      </c>
      <c r="B45" s="11" t="s">
        <v>152</v>
      </c>
      <c r="C45" s="13" t="s">
        <v>140</v>
      </c>
      <c r="D45" s="12">
        <v>1536</v>
      </c>
    </row>
    <row r="46" spans="1:4" ht="12.75" customHeight="1">
      <c r="A46" s="5">
        <v>35</v>
      </c>
      <c r="B46" s="6" t="s">
        <v>33</v>
      </c>
      <c r="C46" s="7" t="s">
        <v>34</v>
      </c>
      <c r="D46" s="8">
        <f>D47</f>
        <v>1333</v>
      </c>
    </row>
    <row r="47" spans="1:4" ht="26.25" customHeight="1">
      <c r="A47" s="5">
        <v>36</v>
      </c>
      <c r="B47" s="6" t="s">
        <v>35</v>
      </c>
      <c r="C47" s="7" t="s">
        <v>36</v>
      </c>
      <c r="D47" s="8">
        <f>SUM(D48)</f>
        <v>1333</v>
      </c>
    </row>
    <row r="48" spans="1:4" ht="38.25" customHeight="1">
      <c r="A48" s="5">
        <v>37</v>
      </c>
      <c r="B48" s="9" t="s">
        <v>37</v>
      </c>
      <c r="C48" s="14" t="s">
        <v>38</v>
      </c>
      <c r="D48" s="10">
        <v>1333</v>
      </c>
    </row>
    <row r="49" spans="1:4" ht="26.25" customHeight="1">
      <c r="A49" s="5">
        <v>38</v>
      </c>
      <c r="B49" s="6" t="s">
        <v>39</v>
      </c>
      <c r="C49" s="7" t="s">
        <v>153</v>
      </c>
      <c r="D49" s="8">
        <f>SUM(D50)</f>
        <v>11157</v>
      </c>
    </row>
    <row r="50" spans="1:4" ht="73.5" customHeight="1">
      <c r="A50" s="5">
        <v>39</v>
      </c>
      <c r="B50" s="6" t="s">
        <v>40</v>
      </c>
      <c r="C50" s="7" t="s">
        <v>41</v>
      </c>
      <c r="D50" s="8">
        <f>D51+D53</f>
        <v>11157</v>
      </c>
    </row>
    <row r="51" spans="1:4" ht="52.5" customHeight="1">
      <c r="A51" s="5">
        <v>40</v>
      </c>
      <c r="B51" s="9" t="s">
        <v>42</v>
      </c>
      <c r="C51" s="14" t="s">
        <v>43</v>
      </c>
      <c r="D51" s="10">
        <f>SUM(D52)</f>
        <v>3800</v>
      </c>
    </row>
    <row r="52" spans="1:4" ht="63.75" customHeight="1">
      <c r="A52" s="5">
        <v>41</v>
      </c>
      <c r="B52" s="11" t="s">
        <v>44</v>
      </c>
      <c r="C52" s="13" t="s">
        <v>45</v>
      </c>
      <c r="D52" s="12">
        <v>3800</v>
      </c>
    </row>
    <row r="53" spans="1:4" ht="36">
      <c r="A53" s="5">
        <v>42</v>
      </c>
      <c r="B53" s="9" t="s">
        <v>100</v>
      </c>
      <c r="C53" s="14" t="s">
        <v>101</v>
      </c>
      <c r="D53" s="10">
        <f>SUM(D54)</f>
        <v>7357</v>
      </c>
    </row>
    <row r="54" spans="1:4" ht="27" customHeight="1">
      <c r="A54" s="5">
        <v>43</v>
      </c>
      <c r="B54" s="11" t="s">
        <v>102</v>
      </c>
      <c r="C54" s="18" t="s">
        <v>103</v>
      </c>
      <c r="D54" s="19">
        <v>7357</v>
      </c>
    </row>
    <row r="55" spans="1:4" ht="13.5" customHeight="1">
      <c r="A55" s="5">
        <v>44</v>
      </c>
      <c r="B55" s="6" t="s">
        <v>46</v>
      </c>
      <c r="C55" s="7" t="s">
        <v>47</v>
      </c>
      <c r="D55" s="8">
        <f>SUM(D56)</f>
        <v>72</v>
      </c>
    </row>
    <row r="56" spans="1:4" ht="15" customHeight="1">
      <c r="A56" s="5">
        <v>45</v>
      </c>
      <c r="B56" s="6" t="s">
        <v>48</v>
      </c>
      <c r="C56" s="7" t="s">
        <v>49</v>
      </c>
      <c r="D56" s="8">
        <f>SUM(D57:D59)</f>
        <v>72</v>
      </c>
    </row>
    <row r="57" spans="1:4" ht="27.75" customHeight="1">
      <c r="A57" s="5">
        <v>46</v>
      </c>
      <c r="B57" s="9" t="s">
        <v>50</v>
      </c>
      <c r="C57" s="14" t="s">
        <v>51</v>
      </c>
      <c r="D57" s="10">
        <v>34</v>
      </c>
    </row>
    <row r="58" spans="1:4" ht="14.25" customHeight="1">
      <c r="A58" s="5">
        <v>47</v>
      </c>
      <c r="B58" s="9" t="s">
        <v>52</v>
      </c>
      <c r="C58" s="14" t="s">
        <v>53</v>
      </c>
      <c r="D58" s="10">
        <v>2</v>
      </c>
    </row>
    <row r="59" spans="1:4" ht="14.25" customHeight="1">
      <c r="A59" s="5">
        <v>48</v>
      </c>
      <c r="B59" s="9" t="s">
        <v>54</v>
      </c>
      <c r="C59" s="14" t="s">
        <v>55</v>
      </c>
      <c r="D59" s="10">
        <v>36</v>
      </c>
    </row>
    <row r="60" spans="1:4" ht="27.75" customHeight="1">
      <c r="A60" s="5">
        <v>49</v>
      </c>
      <c r="B60" s="6" t="s">
        <v>56</v>
      </c>
      <c r="C60" s="7" t="s">
        <v>57</v>
      </c>
      <c r="D60" s="8">
        <f>D61</f>
        <v>3045.7</v>
      </c>
    </row>
    <row r="61" spans="1:4" ht="15" customHeight="1">
      <c r="A61" s="5">
        <v>50</v>
      </c>
      <c r="B61" s="6" t="s">
        <v>58</v>
      </c>
      <c r="C61" s="7" t="s">
        <v>59</v>
      </c>
      <c r="D61" s="8">
        <f>SUM(D62)</f>
        <v>3045.7</v>
      </c>
    </row>
    <row r="62" spans="1:4" ht="15.75" customHeight="1">
      <c r="A62" s="5">
        <v>51</v>
      </c>
      <c r="B62" s="9" t="s">
        <v>60</v>
      </c>
      <c r="C62" s="14" t="s">
        <v>61</v>
      </c>
      <c r="D62" s="10">
        <f>SUM(D63)</f>
        <v>3045.7</v>
      </c>
    </row>
    <row r="63" spans="1:4" ht="27" customHeight="1">
      <c r="A63" s="5">
        <v>52</v>
      </c>
      <c r="B63" s="11" t="s">
        <v>62</v>
      </c>
      <c r="C63" s="13" t="s">
        <v>63</v>
      </c>
      <c r="D63" s="12">
        <v>3045.7</v>
      </c>
    </row>
    <row r="64" spans="1:4" ht="24">
      <c r="A64" s="5">
        <v>53</v>
      </c>
      <c r="B64" s="6" t="s">
        <v>64</v>
      </c>
      <c r="C64" s="7" t="s">
        <v>65</v>
      </c>
      <c r="D64" s="8">
        <f>D65+D68</f>
        <v>438.79999999999995</v>
      </c>
    </row>
    <row r="65" spans="1:4" ht="60.75" customHeight="1">
      <c r="A65" s="5">
        <v>54</v>
      </c>
      <c r="B65" s="6" t="s">
        <v>104</v>
      </c>
      <c r="C65" s="7" t="s">
        <v>105</v>
      </c>
      <c r="D65" s="8">
        <f>SUM(D66)</f>
        <v>68.1</v>
      </c>
    </row>
    <row r="66" spans="1:4" ht="60.75" customHeight="1">
      <c r="A66" s="5">
        <v>55</v>
      </c>
      <c r="B66" s="9" t="s">
        <v>106</v>
      </c>
      <c r="C66" s="14" t="s">
        <v>107</v>
      </c>
      <c r="D66" s="10">
        <f>SUM(D67)</f>
        <v>68.1</v>
      </c>
    </row>
    <row r="67" spans="1:4" ht="75" customHeight="1">
      <c r="A67" s="5">
        <v>56</v>
      </c>
      <c r="B67" s="11" t="s">
        <v>93</v>
      </c>
      <c r="C67" s="13" t="s">
        <v>94</v>
      </c>
      <c r="D67" s="12">
        <v>68.1</v>
      </c>
    </row>
    <row r="68" spans="1:4" ht="51.75" customHeight="1">
      <c r="A68" s="5">
        <v>57</v>
      </c>
      <c r="B68" s="6" t="s">
        <v>66</v>
      </c>
      <c r="C68" s="7" t="s">
        <v>67</v>
      </c>
      <c r="D68" s="8">
        <f>SUM(D69)</f>
        <v>370.7</v>
      </c>
    </row>
    <row r="69" spans="1:4" ht="28.5" customHeight="1">
      <c r="A69" s="5">
        <v>58</v>
      </c>
      <c r="B69" s="9" t="s">
        <v>68</v>
      </c>
      <c r="C69" s="14" t="s">
        <v>69</v>
      </c>
      <c r="D69" s="10">
        <f>SUM(D70)</f>
        <v>370.7</v>
      </c>
    </row>
    <row r="70" spans="1:4" ht="38.25" customHeight="1">
      <c r="A70" s="5">
        <v>59</v>
      </c>
      <c r="B70" s="11" t="s">
        <v>70</v>
      </c>
      <c r="C70" s="18" t="s">
        <v>71</v>
      </c>
      <c r="D70" s="19">
        <v>370.7</v>
      </c>
    </row>
    <row r="71" spans="1:4" ht="12.75" customHeight="1">
      <c r="A71" s="5">
        <v>60</v>
      </c>
      <c r="B71" s="6" t="s">
        <v>72</v>
      </c>
      <c r="C71" s="20" t="s">
        <v>73</v>
      </c>
      <c r="D71" s="21">
        <f>D74+D76+D77+D81+D79+D72</f>
        <v>2487.3999999999996</v>
      </c>
    </row>
    <row r="72" spans="1:4" ht="50.25" customHeight="1">
      <c r="A72" s="5">
        <v>61</v>
      </c>
      <c r="B72" s="6" t="s">
        <v>161</v>
      </c>
      <c r="C72" s="7" t="s">
        <v>162</v>
      </c>
      <c r="D72" s="8">
        <f>SUM(D73)</f>
        <v>58.2</v>
      </c>
    </row>
    <row r="73" spans="1:4" ht="49.5" customHeight="1">
      <c r="A73" s="5">
        <v>62</v>
      </c>
      <c r="B73" s="9" t="s">
        <v>164</v>
      </c>
      <c r="C73" s="14" t="s">
        <v>163</v>
      </c>
      <c r="D73" s="10">
        <v>58.2</v>
      </c>
    </row>
    <row r="74" spans="1:4" ht="98.25" customHeight="1">
      <c r="A74" s="5">
        <v>63</v>
      </c>
      <c r="B74" s="6" t="s">
        <v>74</v>
      </c>
      <c r="C74" s="7" t="s">
        <v>108</v>
      </c>
      <c r="D74" s="8">
        <f>SUM(D75:D75)</f>
        <v>107.2</v>
      </c>
    </row>
    <row r="75" spans="1:4" ht="26.25" customHeight="1">
      <c r="A75" s="5">
        <v>64</v>
      </c>
      <c r="B75" s="9" t="s">
        <v>75</v>
      </c>
      <c r="C75" s="14" t="s">
        <v>76</v>
      </c>
      <c r="D75" s="10">
        <v>107.2</v>
      </c>
    </row>
    <row r="76" spans="1:4" ht="50.25" customHeight="1">
      <c r="A76" s="5">
        <v>65</v>
      </c>
      <c r="B76" s="6" t="s">
        <v>77</v>
      </c>
      <c r="C76" s="7" t="s">
        <v>78</v>
      </c>
      <c r="D76" s="8">
        <v>528.3</v>
      </c>
    </row>
    <row r="77" spans="1:4" ht="36" customHeight="1">
      <c r="A77" s="5">
        <v>66</v>
      </c>
      <c r="B77" s="6" t="s">
        <v>109</v>
      </c>
      <c r="C77" s="7" t="s">
        <v>110</v>
      </c>
      <c r="D77" s="8">
        <f>SUM(D78)</f>
        <v>72.3</v>
      </c>
    </row>
    <row r="78" spans="1:4" ht="51" customHeight="1">
      <c r="A78" s="5">
        <v>67</v>
      </c>
      <c r="B78" s="9" t="s">
        <v>111</v>
      </c>
      <c r="C78" s="14" t="s">
        <v>112</v>
      </c>
      <c r="D78" s="10">
        <v>72.3</v>
      </c>
    </row>
    <row r="79" spans="1:4" ht="50.25" customHeight="1">
      <c r="A79" s="5">
        <v>68</v>
      </c>
      <c r="B79" s="6" t="s">
        <v>143</v>
      </c>
      <c r="C79" s="7" t="s">
        <v>144</v>
      </c>
      <c r="D79" s="8">
        <f>SUM(D80)</f>
        <v>401.5</v>
      </c>
    </row>
    <row r="80" spans="1:4" ht="48.75" customHeight="1">
      <c r="A80" s="5">
        <v>69</v>
      </c>
      <c r="B80" s="9" t="s">
        <v>142</v>
      </c>
      <c r="C80" s="14" t="s">
        <v>141</v>
      </c>
      <c r="D80" s="10">
        <v>401.5</v>
      </c>
    </row>
    <row r="81" spans="1:4" ht="24">
      <c r="A81" s="5">
        <v>70</v>
      </c>
      <c r="B81" s="6" t="s">
        <v>79</v>
      </c>
      <c r="C81" s="7" t="s">
        <v>80</v>
      </c>
      <c r="D81" s="8">
        <f>SUM(D82)</f>
        <v>1319.9</v>
      </c>
    </row>
    <row r="82" spans="1:4" ht="38.25" customHeight="1">
      <c r="A82" s="5">
        <v>71</v>
      </c>
      <c r="B82" s="9" t="s">
        <v>81</v>
      </c>
      <c r="C82" s="14" t="s">
        <v>82</v>
      </c>
      <c r="D82" s="10">
        <v>1319.9</v>
      </c>
    </row>
    <row r="83" spans="1:4" ht="14.25" customHeight="1">
      <c r="A83" s="5">
        <v>72</v>
      </c>
      <c r="B83" s="6" t="s">
        <v>83</v>
      </c>
      <c r="C83" s="7" t="s">
        <v>84</v>
      </c>
      <c r="D83" s="8">
        <f>D84</f>
        <v>446003.4</v>
      </c>
    </row>
    <row r="84" spans="1:4" ht="25.5" customHeight="1">
      <c r="A84" s="5">
        <v>73</v>
      </c>
      <c r="B84" s="6" t="s">
        <v>85</v>
      </c>
      <c r="C84" s="7" t="s">
        <v>86</v>
      </c>
      <c r="D84" s="8">
        <f>D85+D88+D91</f>
        <v>446003.4</v>
      </c>
    </row>
    <row r="85" spans="1:4" ht="28.5" customHeight="1">
      <c r="A85" s="5">
        <v>74</v>
      </c>
      <c r="B85" s="6" t="s">
        <v>166</v>
      </c>
      <c r="C85" s="7" t="s">
        <v>165</v>
      </c>
      <c r="D85" s="8">
        <f>D86</f>
        <v>125940</v>
      </c>
    </row>
    <row r="86" spans="1:4" ht="15.75" customHeight="1">
      <c r="A86" s="5">
        <v>75</v>
      </c>
      <c r="B86" s="9" t="s">
        <v>167</v>
      </c>
      <c r="C86" s="14" t="s">
        <v>145</v>
      </c>
      <c r="D86" s="10">
        <f>SUM(D87)</f>
        <v>125940</v>
      </c>
    </row>
    <row r="87" spans="1:4" ht="28.5" customHeight="1">
      <c r="A87" s="5">
        <v>76</v>
      </c>
      <c r="B87" s="11" t="s">
        <v>168</v>
      </c>
      <c r="C87" s="13" t="s">
        <v>87</v>
      </c>
      <c r="D87" s="12">
        <v>125940</v>
      </c>
    </row>
    <row r="88" spans="1:4" ht="27.75" customHeight="1">
      <c r="A88" s="5">
        <v>77</v>
      </c>
      <c r="B88" s="6" t="s">
        <v>169</v>
      </c>
      <c r="C88" s="7" t="s">
        <v>113</v>
      </c>
      <c r="D88" s="8">
        <f>SUM(D89)</f>
        <v>124052.2</v>
      </c>
    </row>
    <row r="89" spans="1:4" ht="15.75" customHeight="1">
      <c r="A89" s="5">
        <v>78</v>
      </c>
      <c r="B89" s="9" t="s">
        <v>170</v>
      </c>
      <c r="C89" s="14" t="s">
        <v>88</v>
      </c>
      <c r="D89" s="10">
        <f>SUM(D90)</f>
        <v>124052.2</v>
      </c>
    </row>
    <row r="90" spans="1:4" ht="15.75" customHeight="1">
      <c r="A90" s="5">
        <v>79</v>
      </c>
      <c r="B90" s="11" t="s">
        <v>171</v>
      </c>
      <c r="C90" s="13" t="s">
        <v>146</v>
      </c>
      <c r="D90" s="12">
        <v>124052.2</v>
      </c>
    </row>
    <row r="91" spans="1:4" ht="24">
      <c r="A91" s="5">
        <v>80</v>
      </c>
      <c r="B91" s="6" t="s">
        <v>172</v>
      </c>
      <c r="C91" s="7" t="s">
        <v>173</v>
      </c>
      <c r="D91" s="8">
        <f>SUM(D92+D94+D96+D98)</f>
        <v>196011.2</v>
      </c>
    </row>
    <row r="92" spans="1:4" ht="28.5" customHeight="1">
      <c r="A92" s="5">
        <v>81</v>
      </c>
      <c r="B92" s="16" t="s">
        <v>174</v>
      </c>
      <c r="C92" s="14" t="s">
        <v>147</v>
      </c>
      <c r="D92" s="10">
        <f>SUM(D93)</f>
        <v>6651</v>
      </c>
    </row>
    <row r="93" spans="1:4" ht="27.75" customHeight="1">
      <c r="A93" s="5">
        <v>82</v>
      </c>
      <c r="B93" s="17" t="s">
        <v>175</v>
      </c>
      <c r="C93" s="13" t="s">
        <v>148</v>
      </c>
      <c r="D93" s="12">
        <v>6651</v>
      </c>
    </row>
    <row r="94" spans="1:4" ht="28.5" customHeight="1">
      <c r="A94" s="5">
        <v>83</v>
      </c>
      <c r="B94" s="16" t="s">
        <v>176</v>
      </c>
      <c r="C94" s="14" t="s">
        <v>149</v>
      </c>
      <c r="D94" s="10">
        <f>SUM(D95)</f>
        <v>689.4</v>
      </c>
    </row>
    <row r="95" spans="1:4" ht="37.5" customHeight="1">
      <c r="A95" s="5">
        <v>84</v>
      </c>
      <c r="B95" s="17" t="s">
        <v>177</v>
      </c>
      <c r="C95" s="13" t="s">
        <v>150</v>
      </c>
      <c r="D95" s="12">
        <v>689.4</v>
      </c>
    </row>
    <row r="96" spans="1:4" ht="27" customHeight="1">
      <c r="A96" s="5">
        <v>85</v>
      </c>
      <c r="B96" s="16" t="s">
        <v>178</v>
      </c>
      <c r="C96" s="14" t="s">
        <v>151</v>
      </c>
      <c r="D96" s="10">
        <f>SUM(D97)</f>
        <v>26795.8</v>
      </c>
    </row>
    <row r="97" spans="1:4" ht="27.75" customHeight="1">
      <c r="A97" s="5">
        <v>86</v>
      </c>
      <c r="B97" s="17" t="s">
        <v>179</v>
      </c>
      <c r="C97" s="13" t="s">
        <v>180</v>
      </c>
      <c r="D97" s="12">
        <v>26795.8</v>
      </c>
    </row>
    <row r="98" spans="1:4" ht="16.5" customHeight="1">
      <c r="A98" s="5">
        <v>87</v>
      </c>
      <c r="B98" s="16" t="s">
        <v>182</v>
      </c>
      <c r="C98" s="14" t="s">
        <v>89</v>
      </c>
      <c r="D98" s="10">
        <f>SUM(D99)</f>
        <v>161875</v>
      </c>
    </row>
    <row r="99" spans="1:4" ht="13.5" customHeight="1">
      <c r="A99" s="5">
        <v>88</v>
      </c>
      <c r="B99" s="17" t="s">
        <v>181</v>
      </c>
      <c r="C99" s="13" t="s">
        <v>90</v>
      </c>
      <c r="D99" s="12">
        <v>161875</v>
      </c>
    </row>
    <row r="100" spans="1:4" ht="15" customHeight="1">
      <c r="A100" s="5">
        <v>89</v>
      </c>
      <c r="B100" s="9"/>
      <c r="C100" s="14"/>
      <c r="D100" s="10"/>
    </row>
    <row r="101" spans="1:4" ht="12.75">
      <c r="A101" s="5">
        <v>90</v>
      </c>
      <c r="B101" s="9"/>
      <c r="C101" s="7" t="s">
        <v>91</v>
      </c>
      <c r="D101" s="8">
        <f>D12+D83</f>
        <v>519763.6</v>
      </c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</sheetData>
  <sheetProtection/>
  <mergeCells count="10">
    <mergeCell ref="C1:D1"/>
    <mergeCell ref="C2:D2"/>
    <mergeCell ref="C3:D3"/>
    <mergeCell ref="A9:A10"/>
    <mergeCell ref="B9:B10"/>
    <mergeCell ref="C9:C10"/>
    <mergeCell ref="D9:D10"/>
    <mergeCell ref="C4:D4"/>
    <mergeCell ref="C5:D5"/>
    <mergeCell ref="A7:D7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2016-11-17T04:58:36Z</cp:lastPrinted>
  <dcterms:created xsi:type="dcterms:W3CDTF">2012-10-29T09:17:54Z</dcterms:created>
  <dcterms:modified xsi:type="dcterms:W3CDTF">2016-12-19T05:37:42Z</dcterms:modified>
  <cp:category/>
  <cp:version/>
  <cp:contentType/>
  <cp:contentStatus/>
</cp:coreProperties>
</file>