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<sst xmlns="http://schemas.openxmlformats.org/spreadsheetml/2006/main" count="332" uniqueCount="292">
  <si>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</si>
  <si>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</si>
  <si>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</si>
  <si>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</si>
  <si>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</si>
  <si>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</si>
  <si>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</si>
  <si>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</si>
  <si>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</si>
  <si>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</si>
  <si>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</si>
  <si>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</si>
  <si>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</si>
  <si>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</si>
  <si>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</si>
  <si>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</si>
  <si>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</si>
  <si>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</si>
  <si>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</si>
  <si>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</si>
  <si>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</si>
  <si>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</si>
  <si>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</si>
  <si>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</si>
  <si>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</si>
  <si>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</si>
  <si>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</si>
  <si>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</si>
  <si>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</si>
  <si>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</si>
  <si>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</si>
  <si>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</si>
  <si>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</si>
  <si>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</si>
  <si>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</si>
  <si>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</si>
  <si>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</si>
  <si>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</si>
  <si>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</si>
  <si>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</si>
  <si>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</si>
  <si>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</si>
  <si>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</si>
  <si>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</si>
  <si>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</si>
  <si>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</si>
  <si>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</si>
  <si>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</si>
  <si>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</si>
  <si>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</si>
  <si>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</si>
  <si>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</si>
  <si>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</si>
  <si>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</si>
  <si>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</si>
  <si>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</si>
  <si>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</si>
  <si>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</si>
  <si>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</si>
  <si>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</si>
  <si>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</si>
  <si>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</si>
  <si>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</si>
  <si>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</si>
  <si>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</si>
  <si>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</si>
  <si>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</si>
  <si>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</si>
  <si>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</si>
  <si>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</si>
  <si>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</si>
  <si>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</si>
  <si>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</si>
  <si>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</si>
  <si>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</si>
  <si>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</si>
  <si>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</si>
  <si>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</si>
  <si>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</si>
  <si>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</si>
  <si>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</si>
  <si>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</si>
  <si>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</si>
  <si>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</si>
  <si>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</si>
  <si>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</si>
  <si>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</si>
  <si>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</si>
  <si>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</si>
  <si>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</si>
  <si>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</si>
  <si>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</si>
  <si>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</si>
  <si>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</si>
  <si>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</si>
  <si>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</si>
  <si>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</si>
  <si>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</si>
  <si>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</si>
  <si>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</si>
  <si>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</si>
  <si>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</si>
  <si>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</si>
  <si>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</si>
  <si>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</si>
  <si>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</si>
  <si>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</si>
  <si>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</si>
  <si>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</si>
  <si>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</si>
  <si>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</si>
  <si>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</si>
  <si>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</si>
  <si>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</si>
  <si>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</si>
  <si>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</si>
  <si>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</si>
  <si>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</si>
  <si>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</si>
  <si>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</si>
  <si>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</si>
  <si>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</si>
  <si>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</si>
  <si>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</si>
  <si>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</si>
  <si>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</si>
  <si>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</si>
  <si>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</si>
  <si>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</si>
  <si>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</si>
  <si>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</si>
  <si>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</si>
  <si>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</si>
  <si>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</si>
  <si>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</si>
  <si>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</si>
  <si>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</si>
  <si>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</si>
  <si>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</si>
  <si>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</si>
  <si>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</si>
  <si>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</si>
  <si>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</si>
  <si>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</si>
  <si>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</si>
  <si>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</si>
  <si>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</si>
  <si>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</si>
  <si>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</si>
  <si>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</si>
  <si>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</si>
  <si>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</si>
  <si>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</si>
  <si>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</si>
  <si>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</si>
  <si>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</si>
  <si>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</si>
  <si>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</si>
  <si>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</si>
  <si>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</si>
  <si>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</si>
  <si>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</si>
  <si>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</si>
  <si>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</si>
  <si>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</si>
  <si>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</si>
  <si>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</si>
  <si>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</si>
  <si>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</si>
  <si>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</si>
  <si>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</si>
  <si>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</si>
  <si>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</si>
  <si>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</si>
  <si>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</si>
  <si>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</si>
  <si>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</si>
  <si>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</si>
  <si>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</si>
  <si>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</si>
  <si>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</si>
  <si>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</si>
  <si>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</si>
  <si>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</si>
  <si>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</si>
  <si>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</si>
  <si>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</si>
  <si>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</si>
  <si>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</si>
  <si>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</si>
  <si>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</si>
  <si>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</si>
  <si>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</si>
  <si>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</si>
  <si>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</si>
  <si>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</si>
  <si>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</si>
  <si>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</si>
  <si>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</si>
  <si>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</si>
  <si>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</si>
  <si>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</si>
  <si>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</si>
  <si>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</si>
  <si>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</si>
  <si>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</si>
  <si>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</si>
  <si>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</si>
  <si>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</si>
  <si>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</si>
  <si>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</si>
  <si>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</si>
  <si>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</si>
  <si>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</si>
  <si>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</si>
  <si>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</si>
  <si>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</si>
  <si>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</si>
  <si>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</si>
  <si>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</si>
  <si>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</si>
  <si>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</si>
  <si>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</si>
  <si>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</si>
  <si>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</si>
  <si>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</si>
  <si>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</si>
  <si>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</si>
  <si>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</si>
  <si>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</si>
  <si>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</si>
  <si>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</si>
  <si>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</si>
  <si>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</si>
  <si>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</si>
  <si>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</si>
  <si>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</si>
  <si>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</si>
  <si>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«О внесении изменений в Решение Думы городского округа Верхотурский от 12.12.2018  №78</t>
  </si>
  <si>
    <t>2 02 25555 04 0000 150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</si>
  <si>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</si>
  <si>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</si>
  <si>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</si>
  <si>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</si>
  <si>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</si>
  <si>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</si>
  <si>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</si>
  <si>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</si>
  <si>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</si>
  <si>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</si>
  <si>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92</t>
  </si>
  <si>
    <t>93</t>
  </si>
  <si>
    <t>94</t>
  </si>
  <si>
    <t>95</t>
  </si>
  <si>
    <t>96</t>
  </si>
  <si>
    <t>98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</si>
  <si>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</si>
  <si>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2 02 25169 04 0000 150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</si>
  <si>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</si>
  <si>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</si>
  <si>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</si>
  <si>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участие в областных оборонно-спортивных лагерях и военно-спортивных играх на территории Свердловской области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</si>
  <si>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</si>
  <si>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</si>
  <si>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</si>
  <si>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</si>
  <si>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</si>
  <si>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</si>
  <si>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</si>
  <si>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</si>
  <si>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</si>
  <si>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</si>
  <si>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</si>
  <si>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</si>
  <si>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</si>
  <si>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</si>
  <si>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2 02 25127 04 0000 150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</si>
  <si>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</si>
  <si>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65</t>
  </si>
  <si>
    <t>72</t>
  </si>
  <si>
    <t>73</t>
  </si>
  <si>
    <t>74</t>
  </si>
  <si>
    <t>97</t>
  </si>
  <si>
    <t>109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</si>
  <si>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</si>
  <si>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финансирования из федерального бюджета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</si>
  <si>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</si>
  <si>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2 02 25519 04 0000 150</t>
  </si>
  <si>
    <t>110</t>
  </si>
  <si>
    <t>2 02 25567 04 0000 150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</si>
  <si>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</si>
  <si>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от «19» июля 2019 года  №29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</si>
</sst>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3"/>
  <sheetViews>
    <sheetView tabSelected="1" view="pageBreakPreview" zoomScale="98" zoomScaleSheetLayoutView="98" workbookViewId="0" topLeftCell="A1">
      <selection activeCell="A7" sqref="A7:F7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24.625" style="0" customWidth="1"/>
    <col min="7" max="7" width="11.875" style="0" customWidth="1"/>
  </cols>
  <sheetData>
    <row r="1" spans="1:7" ht="15.75">
      <c r="A1" s="107" t="s">
        <v>112</v>
      </c>
      <c r="B1" s="107"/>
      <c r="C1" s="107"/>
      <c r="D1" s="107"/>
      <c r="E1" s="107"/>
      <c r="F1" s="107"/>
      <c r="G1" s="107"/>
    </row>
    <row r="2" spans="1:7" ht="15.75">
      <c r="A2" s="107" t="s">
        <v>101</v>
      </c>
      <c r="B2" s="107"/>
      <c r="C2" s="107"/>
      <c r="D2" s="107"/>
      <c r="E2" s="107"/>
      <c r="F2" s="107"/>
      <c r="G2" s="107"/>
    </row>
    <row r="3" spans="1:7" ht="15.75">
      <c r="A3" s="107" t="s">
        <v>291</v>
      </c>
      <c r="B3" s="107"/>
      <c r="C3" s="107"/>
      <c r="D3" s="107"/>
      <c r="E3" s="107"/>
      <c r="F3" s="107"/>
      <c r="G3" s="107"/>
    </row>
    <row r="4" spans="1:7" ht="15.75">
      <c r="A4" s="107" t="s">
        <v>238</v>
      </c>
      <c r="B4" s="107"/>
      <c r="C4" s="107"/>
      <c r="D4" s="107"/>
      <c r="E4" s="107"/>
      <c r="F4" s="107"/>
      <c r="G4" s="107"/>
    </row>
    <row r="5" spans="1:22" ht="15.75">
      <c r="A5" s="108" t="s">
        <v>117</v>
      </c>
      <c r="B5" s="108"/>
      <c r="C5" s="108"/>
      <c r="D5" s="108"/>
      <c r="E5" s="108"/>
      <c r="F5" s="108"/>
      <c r="G5" s="10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5.75">
      <c r="A6" s="107"/>
      <c r="B6" s="107"/>
      <c r="C6" s="107"/>
      <c r="D6" s="107"/>
      <c r="E6" s="107"/>
      <c r="F6" s="107"/>
      <c r="G6" s="107"/>
    </row>
    <row r="7" spans="1:6" ht="12.75">
      <c r="A7" s="99"/>
      <c r="B7" s="99"/>
      <c r="C7" s="99"/>
      <c r="D7" s="99"/>
      <c r="E7" s="99"/>
      <c r="F7" s="99"/>
    </row>
    <row r="8" spans="1:7" ht="12.75">
      <c r="A8" s="109" t="s">
        <v>118</v>
      </c>
      <c r="B8" s="109"/>
      <c r="C8" s="109"/>
      <c r="D8" s="109"/>
      <c r="E8" s="109"/>
      <c r="F8" s="109"/>
      <c r="G8" s="109"/>
    </row>
    <row r="9" spans="1:7" ht="18" customHeight="1">
      <c r="A9" s="109"/>
      <c r="B9" s="109"/>
      <c r="C9" s="109"/>
      <c r="D9" s="109"/>
      <c r="E9" s="109"/>
      <c r="F9" s="109"/>
      <c r="G9" s="109"/>
    </row>
    <row r="12" spans="6:7" ht="12.75">
      <c r="F12" s="100" t="s">
        <v>6</v>
      </c>
      <c r="G12" s="100"/>
    </row>
    <row r="13" spans="1:7" ht="76.5">
      <c r="A13" s="8" t="s">
        <v>4</v>
      </c>
      <c r="B13" s="9" t="s">
        <v>5</v>
      </c>
      <c r="C13" s="9" t="s">
        <v>115</v>
      </c>
      <c r="D13" s="10" t="s">
        <v>116</v>
      </c>
      <c r="E13" s="9" t="s">
        <v>113</v>
      </c>
      <c r="F13" s="9" t="s">
        <v>114</v>
      </c>
      <c r="G13" s="9" t="s">
        <v>119</v>
      </c>
    </row>
    <row r="14" spans="1:7" ht="12.75">
      <c r="A14" s="55">
        <v>1</v>
      </c>
      <c r="B14" s="55">
        <v>2</v>
      </c>
      <c r="C14" s="55">
        <v>3</v>
      </c>
      <c r="D14" s="56">
        <v>4</v>
      </c>
      <c r="E14" s="56">
        <v>5</v>
      </c>
      <c r="F14" s="57">
        <v>6</v>
      </c>
      <c r="G14" s="58">
        <v>7</v>
      </c>
    </row>
    <row r="15" spans="1:7" ht="12.75">
      <c r="A15" s="11" t="s">
        <v>144</v>
      </c>
      <c r="B15" s="101" t="s">
        <v>63</v>
      </c>
      <c r="C15" s="102"/>
      <c r="D15" s="102"/>
      <c r="E15" s="102"/>
      <c r="F15" s="102"/>
      <c r="G15" s="103"/>
    </row>
    <row r="16" spans="1:7" ht="36">
      <c r="A16" s="11" t="s">
        <v>145</v>
      </c>
      <c r="B16" s="11" t="s">
        <v>65</v>
      </c>
      <c r="C16" s="54" t="s">
        <v>8</v>
      </c>
      <c r="D16" s="34" t="s">
        <v>9</v>
      </c>
      <c r="E16" s="12">
        <v>30</v>
      </c>
      <c r="F16" s="12">
        <v>30</v>
      </c>
      <c r="G16" s="43">
        <v>30</v>
      </c>
    </row>
    <row r="17" spans="1:7" ht="12.75">
      <c r="A17" s="11" t="s">
        <v>146</v>
      </c>
      <c r="B17" s="98" t="s">
        <v>64</v>
      </c>
      <c r="C17" s="98"/>
      <c r="D17" s="98"/>
      <c r="E17" s="13">
        <f>SUM(E16)</f>
        <v>30</v>
      </c>
      <c r="F17" s="13">
        <f>SUM(F16)</f>
        <v>30</v>
      </c>
      <c r="G17" s="13">
        <f>SUM(G16)</f>
        <v>30</v>
      </c>
    </row>
    <row r="18" spans="1:7" ht="12.75">
      <c r="A18" s="11" t="s">
        <v>147</v>
      </c>
      <c r="B18" s="104" t="s">
        <v>105</v>
      </c>
      <c r="C18" s="105"/>
      <c r="D18" s="105"/>
      <c r="E18" s="105"/>
      <c r="F18" s="105"/>
      <c r="G18" s="106"/>
    </row>
    <row r="19" spans="1:7" ht="36">
      <c r="A19" s="11" t="s">
        <v>148</v>
      </c>
      <c r="B19" s="46" t="s">
        <v>10</v>
      </c>
      <c r="C19" s="62" t="s">
        <v>8</v>
      </c>
      <c r="D19" s="34" t="s">
        <v>9</v>
      </c>
      <c r="E19" s="47">
        <v>41.6</v>
      </c>
      <c r="F19" s="47">
        <v>41.6</v>
      </c>
      <c r="G19" s="35">
        <v>41.6</v>
      </c>
    </row>
    <row r="20" spans="1:7" ht="12.75">
      <c r="A20" s="11" t="s">
        <v>149</v>
      </c>
      <c r="B20" s="80" t="s">
        <v>11</v>
      </c>
      <c r="C20" s="81"/>
      <c r="D20" s="82"/>
      <c r="E20" s="36">
        <f>E19</f>
        <v>41.6</v>
      </c>
      <c r="F20" s="36">
        <f>F19</f>
        <v>41.6</v>
      </c>
      <c r="G20" s="36">
        <f>G19</f>
        <v>41.6</v>
      </c>
    </row>
    <row r="21" spans="1:7" ht="12.75">
      <c r="A21" s="11" t="s">
        <v>150</v>
      </c>
      <c r="B21" s="92" t="s">
        <v>95</v>
      </c>
      <c r="C21" s="93"/>
      <c r="D21" s="93"/>
      <c r="E21" s="93"/>
      <c r="F21" s="93"/>
      <c r="G21" s="94"/>
    </row>
    <row r="22" spans="1:7" ht="36">
      <c r="A22" s="11" t="s">
        <v>151</v>
      </c>
      <c r="B22" s="46" t="s">
        <v>62</v>
      </c>
      <c r="C22" s="62" t="s">
        <v>8</v>
      </c>
      <c r="D22" s="34" t="s">
        <v>9</v>
      </c>
      <c r="E22" s="48">
        <v>22.4</v>
      </c>
      <c r="F22" s="48">
        <v>22.4</v>
      </c>
      <c r="G22" s="35">
        <v>22.4</v>
      </c>
    </row>
    <row r="23" spans="1:7" ht="12.75">
      <c r="A23" s="11" t="s">
        <v>152</v>
      </c>
      <c r="B23" s="80" t="s">
        <v>61</v>
      </c>
      <c r="C23" s="81"/>
      <c r="D23" s="82"/>
      <c r="E23" s="49">
        <f>SUM(E22)</f>
        <v>22.4</v>
      </c>
      <c r="F23" s="36">
        <f>F22</f>
        <v>22.4</v>
      </c>
      <c r="G23" s="37">
        <f>SUM(G22)</f>
        <v>22.4</v>
      </c>
    </row>
    <row r="24" spans="1:7" ht="12.75">
      <c r="A24" s="11" t="s">
        <v>153</v>
      </c>
      <c r="B24" s="95" t="s">
        <v>100</v>
      </c>
      <c r="C24" s="96"/>
      <c r="D24" s="96"/>
      <c r="E24" s="96"/>
      <c r="F24" s="96"/>
      <c r="G24" s="97"/>
    </row>
    <row r="25" spans="1:7" ht="36">
      <c r="A25" s="11" t="s">
        <v>154</v>
      </c>
      <c r="B25" s="11" t="s">
        <v>33</v>
      </c>
      <c r="C25" s="11" t="s">
        <v>47</v>
      </c>
      <c r="D25" s="38" t="s">
        <v>50</v>
      </c>
      <c r="E25" s="50">
        <v>24.4</v>
      </c>
      <c r="F25" s="39">
        <v>24.4</v>
      </c>
      <c r="G25" s="43">
        <v>24.4</v>
      </c>
    </row>
    <row r="26" spans="1:7" ht="24">
      <c r="A26" s="11" t="s">
        <v>155</v>
      </c>
      <c r="B26" s="11" t="s">
        <v>33</v>
      </c>
      <c r="C26" s="11" t="s">
        <v>51</v>
      </c>
      <c r="D26" s="38" t="s">
        <v>52</v>
      </c>
      <c r="E26" s="50">
        <v>2.7</v>
      </c>
      <c r="F26" s="39">
        <v>2.7</v>
      </c>
      <c r="G26" s="43">
        <v>2.7</v>
      </c>
    </row>
    <row r="27" spans="1:7" ht="12.75">
      <c r="A27" s="11" t="s">
        <v>156</v>
      </c>
      <c r="B27" s="11" t="s">
        <v>33</v>
      </c>
      <c r="C27" s="11" t="s">
        <v>120</v>
      </c>
      <c r="D27" s="38" t="s">
        <v>121</v>
      </c>
      <c r="E27" s="50">
        <v>48.9</v>
      </c>
      <c r="F27" s="39">
        <v>48.9</v>
      </c>
      <c r="G27" s="43">
        <v>48.9</v>
      </c>
    </row>
    <row r="28" spans="1:7" ht="12.75">
      <c r="A28" s="11" t="s">
        <v>157</v>
      </c>
      <c r="B28" s="80" t="s">
        <v>12</v>
      </c>
      <c r="C28" s="81"/>
      <c r="D28" s="82"/>
      <c r="E28" s="51">
        <f>SUM(E25:E27)</f>
        <v>76</v>
      </c>
      <c r="F28" s="36">
        <f>SUM(F25:F27)</f>
        <v>76</v>
      </c>
      <c r="G28" s="36">
        <f>SUM(G25:G27)</f>
        <v>76</v>
      </c>
    </row>
    <row r="29" spans="1:7" ht="12.75">
      <c r="A29" s="11" t="s">
        <v>158</v>
      </c>
      <c r="B29" s="92" t="s">
        <v>122</v>
      </c>
      <c r="C29" s="93"/>
      <c r="D29" s="93"/>
      <c r="E29" s="93"/>
      <c r="F29" s="93"/>
      <c r="G29" s="94"/>
    </row>
    <row r="30" spans="1:7" ht="48">
      <c r="A30" s="11" t="s">
        <v>159</v>
      </c>
      <c r="B30" s="11" t="s">
        <v>124</v>
      </c>
      <c r="C30" s="11" t="s">
        <v>48</v>
      </c>
      <c r="D30" s="60" t="s">
        <v>123</v>
      </c>
      <c r="E30" s="50">
        <v>10.3</v>
      </c>
      <c r="F30" s="39">
        <v>10.3</v>
      </c>
      <c r="G30" s="39">
        <v>10.3</v>
      </c>
    </row>
    <row r="31" spans="1:7" ht="12.75">
      <c r="A31" s="11" t="s">
        <v>160</v>
      </c>
      <c r="B31" s="80" t="s">
        <v>125</v>
      </c>
      <c r="C31" s="81"/>
      <c r="D31" s="81"/>
      <c r="E31" s="51">
        <f>SUM(E30)</f>
        <v>10.3</v>
      </c>
      <c r="F31" s="51">
        <f>SUM(F30)</f>
        <v>10.3</v>
      </c>
      <c r="G31" s="51">
        <f>SUM(G30)</f>
        <v>10.3</v>
      </c>
    </row>
    <row r="32" spans="1:7" ht="12.75">
      <c r="A32" s="11" t="s">
        <v>161</v>
      </c>
      <c r="B32" s="92" t="s">
        <v>96</v>
      </c>
      <c r="C32" s="93"/>
      <c r="D32" s="93"/>
      <c r="E32" s="93"/>
      <c r="F32" s="93"/>
      <c r="G32" s="94"/>
    </row>
    <row r="33" spans="1:7" ht="84">
      <c r="A33" s="11" t="s">
        <v>162</v>
      </c>
      <c r="B33" s="40" t="s">
        <v>59</v>
      </c>
      <c r="C33" s="64" t="s">
        <v>66</v>
      </c>
      <c r="D33" s="25" t="s">
        <v>81</v>
      </c>
      <c r="E33" s="52">
        <v>8250.7</v>
      </c>
      <c r="F33" s="12">
        <v>8250.7</v>
      </c>
      <c r="G33" s="45">
        <v>8250.7</v>
      </c>
    </row>
    <row r="34" spans="1:7" ht="108">
      <c r="A34" s="11" t="s">
        <v>163</v>
      </c>
      <c r="B34" s="40" t="s">
        <v>59</v>
      </c>
      <c r="C34" s="63" t="s">
        <v>67</v>
      </c>
      <c r="D34" s="25" t="s">
        <v>80</v>
      </c>
      <c r="E34" s="52">
        <v>294.7</v>
      </c>
      <c r="F34" s="12">
        <v>294.7</v>
      </c>
      <c r="G34" s="45">
        <v>294.7</v>
      </c>
    </row>
    <row r="35" spans="1:7" ht="96">
      <c r="A35" s="11" t="s">
        <v>164</v>
      </c>
      <c r="B35" s="40" t="s">
        <v>59</v>
      </c>
      <c r="C35" s="41" t="s">
        <v>68</v>
      </c>
      <c r="D35" s="25" t="s">
        <v>82</v>
      </c>
      <c r="E35" s="52">
        <v>18895.9</v>
      </c>
      <c r="F35" s="12">
        <v>18895.9</v>
      </c>
      <c r="G35" s="45">
        <v>18895.9</v>
      </c>
    </row>
    <row r="36" spans="1:7" ht="84">
      <c r="A36" s="11" t="s">
        <v>165</v>
      </c>
      <c r="B36" s="40" t="s">
        <v>59</v>
      </c>
      <c r="C36" s="41" t="s">
        <v>69</v>
      </c>
      <c r="D36" s="25" t="s">
        <v>83</v>
      </c>
      <c r="E36" s="52">
        <v>160.7</v>
      </c>
      <c r="F36" s="12">
        <v>160.7</v>
      </c>
      <c r="G36" s="45">
        <v>160.7</v>
      </c>
    </row>
    <row r="37" spans="1:7" ht="12.75">
      <c r="A37" s="11" t="s">
        <v>166</v>
      </c>
      <c r="B37" s="80" t="s">
        <v>60</v>
      </c>
      <c r="C37" s="81"/>
      <c r="D37" s="82"/>
      <c r="E37" s="53">
        <f>SUM(E33:E36)</f>
        <v>27602.000000000004</v>
      </c>
      <c r="F37" s="42">
        <f>SUM(F33:F36)</f>
        <v>27602.000000000004</v>
      </c>
      <c r="G37" s="42">
        <f>SUM(G33:G36)</f>
        <v>27602.000000000004</v>
      </c>
    </row>
    <row r="38" spans="1:7" ht="12.75">
      <c r="A38" s="11" t="s">
        <v>167</v>
      </c>
      <c r="B38" s="92" t="s">
        <v>97</v>
      </c>
      <c r="C38" s="93"/>
      <c r="D38" s="93"/>
      <c r="E38" s="93"/>
      <c r="F38" s="93"/>
      <c r="G38" s="94"/>
    </row>
    <row r="39" spans="1:7" ht="36">
      <c r="A39" s="11" t="s">
        <v>168</v>
      </c>
      <c r="B39" s="30">
        <v>141</v>
      </c>
      <c r="C39" s="41" t="s">
        <v>106</v>
      </c>
      <c r="D39" s="25" t="s">
        <v>107</v>
      </c>
      <c r="E39" s="20">
        <v>7</v>
      </c>
      <c r="F39" s="20">
        <v>7</v>
      </c>
      <c r="G39" s="43">
        <v>7</v>
      </c>
    </row>
    <row r="40" spans="1:7" ht="72">
      <c r="A40" s="11" t="s">
        <v>169</v>
      </c>
      <c r="B40" s="27">
        <v>141</v>
      </c>
      <c r="C40" s="28" t="s">
        <v>49</v>
      </c>
      <c r="D40" s="29" t="s">
        <v>13</v>
      </c>
      <c r="E40" s="20">
        <v>502.2</v>
      </c>
      <c r="F40" s="20">
        <v>502.2</v>
      </c>
      <c r="G40" s="43">
        <v>502.2</v>
      </c>
    </row>
    <row r="41" spans="1:7" ht="36">
      <c r="A41" s="11" t="s">
        <v>129</v>
      </c>
      <c r="B41" s="27">
        <v>141</v>
      </c>
      <c r="C41" s="28" t="s">
        <v>48</v>
      </c>
      <c r="D41" s="29" t="s">
        <v>14</v>
      </c>
      <c r="E41" s="20">
        <v>335.2</v>
      </c>
      <c r="F41" s="20">
        <v>335.2</v>
      </c>
      <c r="G41" s="43">
        <v>335.2</v>
      </c>
    </row>
    <row r="42" spans="1:7" ht="12.75">
      <c r="A42" s="11" t="s">
        <v>170</v>
      </c>
      <c r="B42" s="80" t="s">
        <v>15</v>
      </c>
      <c r="C42" s="81"/>
      <c r="D42" s="82"/>
      <c r="E42" s="13">
        <f>SUM(E39:E41)</f>
        <v>844.4</v>
      </c>
      <c r="F42" s="13">
        <f>SUM(F39:F41)</f>
        <v>844.4</v>
      </c>
      <c r="G42" s="13">
        <f>SUM(G39:G41)</f>
        <v>844.4</v>
      </c>
    </row>
    <row r="43" spans="1:7" ht="12.75">
      <c r="A43" s="11" t="s">
        <v>171</v>
      </c>
      <c r="B43" s="95" t="s">
        <v>90</v>
      </c>
      <c r="C43" s="96"/>
      <c r="D43" s="96"/>
      <c r="E43" s="96"/>
      <c r="F43" s="96"/>
      <c r="G43" s="97"/>
    </row>
    <row r="44" spans="1:7" ht="84">
      <c r="A44" s="11" t="s">
        <v>172</v>
      </c>
      <c r="B44" s="11" t="s">
        <v>92</v>
      </c>
      <c r="C44" s="11" t="s">
        <v>93</v>
      </c>
      <c r="D44" s="38" t="s">
        <v>94</v>
      </c>
      <c r="E44" s="12">
        <v>169</v>
      </c>
      <c r="F44" s="12">
        <v>169</v>
      </c>
      <c r="G44" s="43">
        <v>169</v>
      </c>
    </row>
    <row r="45" spans="1:7" ht="12.75">
      <c r="A45" s="11" t="s">
        <v>173</v>
      </c>
      <c r="B45" s="80" t="s">
        <v>91</v>
      </c>
      <c r="C45" s="81"/>
      <c r="D45" s="82"/>
      <c r="E45" s="19">
        <f>SUM(E44)</f>
        <v>169</v>
      </c>
      <c r="F45" s="13">
        <f>SUM(F44)</f>
        <v>169</v>
      </c>
      <c r="G45" s="13">
        <f>SUM(G44)</f>
        <v>169</v>
      </c>
    </row>
    <row r="46" spans="1:7" ht="12.75">
      <c r="A46" s="11" t="s">
        <v>174</v>
      </c>
      <c r="B46" s="92" t="s">
        <v>98</v>
      </c>
      <c r="C46" s="93"/>
      <c r="D46" s="93"/>
      <c r="E46" s="93"/>
      <c r="F46" s="93"/>
      <c r="G46" s="94"/>
    </row>
    <row r="47" spans="1:7" ht="84">
      <c r="A47" s="11" t="s">
        <v>175</v>
      </c>
      <c r="B47" s="30">
        <v>182</v>
      </c>
      <c r="C47" s="33" t="s">
        <v>36</v>
      </c>
      <c r="D47" s="34" t="s">
        <v>37</v>
      </c>
      <c r="E47" s="16">
        <v>26849.3</v>
      </c>
      <c r="F47" s="20">
        <v>28057.6</v>
      </c>
      <c r="G47" s="45">
        <v>29324.6</v>
      </c>
    </row>
    <row r="48" spans="1:7" ht="111" customHeight="1">
      <c r="A48" s="11" t="s">
        <v>176</v>
      </c>
      <c r="B48" s="27">
        <v>182</v>
      </c>
      <c r="C48" s="28" t="s">
        <v>38</v>
      </c>
      <c r="D48" s="29" t="s">
        <v>39</v>
      </c>
      <c r="E48" s="16">
        <v>177.9</v>
      </c>
      <c r="F48" s="20">
        <v>185.9</v>
      </c>
      <c r="G48" s="45">
        <v>190</v>
      </c>
    </row>
    <row r="49" spans="1:7" ht="48">
      <c r="A49" s="11" t="s">
        <v>177</v>
      </c>
      <c r="B49" s="27">
        <v>182</v>
      </c>
      <c r="C49" s="28" t="s">
        <v>40</v>
      </c>
      <c r="D49" s="29" t="s">
        <v>41</v>
      </c>
      <c r="E49" s="16">
        <v>253.8</v>
      </c>
      <c r="F49" s="20">
        <v>265.1</v>
      </c>
      <c r="G49" s="45">
        <v>277.1</v>
      </c>
    </row>
    <row r="50" spans="1:7" ht="96">
      <c r="A50" s="11" t="s">
        <v>178</v>
      </c>
      <c r="B50" s="27">
        <v>182</v>
      </c>
      <c r="C50" s="28" t="s">
        <v>42</v>
      </c>
      <c r="D50" s="29" t="s">
        <v>43</v>
      </c>
      <c r="E50" s="16">
        <v>16</v>
      </c>
      <c r="F50" s="20">
        <v>16.7</v>
      </c>
      <c r="G50" s="45">
        <v>17.2</v>
      </c>
    </row>
    <row r="51" spans="1:7" ht="36">
      <c r="A51" s="11" t="s">
        <v>179</v>
      </c>
      <c r="B51" s="27">
        <v>182</v>
      </c>
      <c r="C51" s="28" t="s">
        <v>102</v>
      </c>
      <c r="D51" s="29" t="s">
        <v>84</v>
      </c>
      <c r="E51" s="16">
        <v>1978.5</v>
      </c>
      <c r="F51" s="20">
        <v>1913.9</v>
      </c>
      <c r="G51" s="45">
        <v>1996.2</v>
      </c>
    </row>
    <row r="52" spans="1:7" ht="72">
      <c r="A52" s="11" t="s">
        <v>180</v>
      </c>
      <c r="B52" s="27">
        <v>182</v>
      </c>
      <c r="C52" s="28" t="s">
        <v>103</v>
      </c>
      <c r="D52" s="29" t="s">
        <v>104</v>
      </c>
      <c r="E52" s="16">
        <v>3823.5</v>
      </c>
      <c r="F52" s="20">
        <v>3702.7</v>
      </c>
      <c r="G52" s="45">
        <v>3861.9</v>
      </c>
    </row>
    <row r="53" spans="1:7" ht="24">
      <c r="A53" s="11" t="s">
        <v>181</v>
      </c>
      <c r="B53" s="27">
        <v>182</v>
      </c>
      <c r="C53" s="28" t="s">
        <v>16</v>
      </c>
      <c r="D53" s="29" t="s">
        <v>0</v>
      </c>
      <c r="E53" s="16">
        <v>8220</v>
      </c>
      <c r="F53" s="20">
        <v>7398</v>
      </c>
      <c r="G53" s="45">
        <v>6658.2</v>
      </c>
    </row>
    <row r="54" spans="1:7" ht="12.75">
      <c r="A54" s="11" t="s">
        <v>182</v>
      </c>
      <c r="B54" s="27">
        <v>182</v>
      </c>
      <c r="C54" s="28" t="s">
        <v>17</v>
      </c>
      <c r="D54" s="29" t="s">
        <v>1</v>
      </c>
      <c r="E54" s="16">
        <v>201</v>
      </c>
      <c r="F54" s="20">
        <v>203</v>
      </c>
      <c r="G54" s="45">
        <v>204.6</v>
      </c>
    </row>
    <row r="55" spans="1:7" ht="36">
      <c r="A55" s="11" t="s">
        <v>183</v>
      </c>
      <c r="B55" s="27">
        <v>182</v>
      </c>
      <c r="C55" s="41" t="s">
        <v>73</v>
      </c>
      <c r="D55" s="25" t="s">
        <v>72</v>
      </c>
      <c r="E55" s="16">
        <v>632</v>
      </c>
      <c r="F55" s="20">
        <v>647.8</v>
      </c>
      <c r="G55" s="45">
        <v>664</v>
      </c>
    </row>
    <row r="56" spans="1:7" ht="60">
      <c r="A56" s="11" t="s">
        <v>184</v>
      </c>
      <c r="B56" s="27">
        <v>182</v>
      </c>
      <c r="C56" s="28" t="s">
        <v>18</v>
      </c>
      <c r="D56" s="29" t="s">
        <v>2</v>
      </c>
      <c r="E56" s="16">
        <v>5089</v>
      </c>
      <c r="F56" s="20">
        <v>5109.4</v>
      </c>
      <c r="G56" s="45">
        <v>5257.5</v>
      </c>
    </row>
    <row r="57" spans="1:7" ht="48">
      <c r="A57" s="11" t="s">
        <v>185</v>
      </c>
      <c r="B57" s="27">
        <v>182</v>
      </c>
      <c r="C57" s="28" t="s">
        <v>85</v>
      </c>
      <c r="D57" s="29" t="s">
        <v>86</v>
      </c>
      <c r="E57" s="16">
        <v>5893.6</v>
      </c>
      <c r="F57" s="20">
        <v>5893.6</v>
      </c>
      <c r="G57" s="45">
        <v>5893.6</v>
      </c>
    </row>
    <row r="58" spans="1:7" ht="48">
      <c r="A58" s="11" t="s">
        <v>186</v>
      </c>
      <c r="B58" s="27">
        <v>182</v>
      </c>
      <c r="C58" s="28" t="s">
        <v>87</v>
      </c>
      <c r="D58" s="29" t="s">
        <v>88</v>
      </c>
      <c r="E58" s="16">
        <v>3951</v>
      </c>
      <c r="F58" s="20">
        <v>3951</v>
      </c>
      <c r="G58" s="45">
        <v>3951</v>
      </c>
    </row>
    <row r="59" spans="1:7" ht="60">
      <c r="A59" s="11" t="s">
        <v>187</v>
      </c>
      <c r="B59" s="30">
        <v>182</v>
      </c>
      <c r="C59" s="33" t="s">
        <v>44</v>
      </c>
      <c r="D59" s="34" t="s">
        <v>19</v>
      </c>
      <c r="E59" s="16">
        <v>1965</v>
      </c>
      <c r="F59" s="20">
        <v>2031.8</v>
      </c>
      <c r="G59" s="45">
        <v>2107</v>
      </c>
    </row>
    <row r="60" spans="1:7" ht="12.75">
      <c r="A60" s="11" t="s">
        <v>188</v>
      </c>
      <c r="B60" s="80" t="s">
        <v>20</v>
      </c>
      <c r="C60" s="81"/>
      <c r="D60" s="82"/>
      <c r="E60" s="19">
        <f>SUM(E47:E59)</f>
        <v>59050.6</v>
      </c>
      <c r="F60" s="13">
        <f>SUM(F47:F59)</f>
        <v>59376.50000000001</v>
      </c>
      <c r="G60" s="13">
        <f>SUM(G47:G59)</f>
        <v>60402.899999999994</v>
      </c>
    </row>
    <row r="61" spans="1:7" ht="12.75">
      <c r="A61" s="11" t="s">
        <v>189</v>
      </c>
      <c r="B61" s="89" t="s">
        <v>99</v>
      </c>
      <c r="C61" s="90"/>
      <c r="D61" s="90"/>
      <c r="E61" s="90"/>
      <c r="F61" s="90"/>
      <c r="G61" s="91"/>
    </row>
    <row r="62" spans="1:7" ht="72">
      <c r="A62" s="11" t="s">
        <v>190</v>
      </c>
      <c r="B62" s="65" t="s">
        <v>70</v>
      </c>
      <c r="C62" s="65" t="s">
        <v>49</v>
      </c>
      <c r="D62" s="38" t="s">
        <v>13</v>
      </c>
      <c r="E62" s="66" t="s">
        <v>128</v>
      </c>
      <c r="F62" s="66">
        <v>7.2</v>
      </c>
      <c r="G62" s="66">
        <v>7.2</v>
      </c>
    </row>
    <row r="63" spans="1:7" ht="72">
      <c r="A63" s="11" t="s">
        <v>191</v>
      </c>
      <c r="B63" s="65" t="s">
        <v>70</v>
      </c>
      <c r="C63" s="65" t="s">
        <v>126</v>
      </c>
      <c r="D63" s="38" t="s">
        <v>127</v>
      </c>
      <c r="E63" s="66">
        <v>27</v>
      </c>
      <c r="F63" s="66">
        <v>27</v>
      </c>
      <c r="G63" s="66">
        <v>27</v>
      </c>
    </row>
    <row r="64" spans="1:7" ht="36">
      <c r="A64" s="11" t="s">
        <v>192</v>
      </c>
      <c r="B64" s="11" t="s">
        <v>70</v>
      </c>
      <c r="C64" s="28" t="s">
        <v>48</v>
      </c>
      <c r="D64" s="29" t="s">
        <v>14</v>
      </c>
      <c r="E64" s="39">
        <v>495.4</v>
      </c>
      <c r="F64" s="39">
        <v>495.4</v>
      </c>
      <c r="G64" s="43">
        <v>495.4</v>
      </c>
    </row>
    <row r="65" spans="1:7" ht="12.75">
      <c r="A65" s="11" t="s">
        <v>193</v>
      </c>
      <c r="B65" s="80" t="s">
        <v>71</v>
      </c>
      <c r="C65" s="81"/>
      <c r="D65" s="82"/>
      <c r="E65" s="44">
        <f>E62+E63+E64</f>
        <v>529.6</v>
      </c>
      <c r="F65" s="44">
        <f>F62+F63+F64</f>
        <v>529.6</v>
      </c>
      <c r="G65" s="44">
        <f>G62+G63+G64</f>
        <v>529.6</v>
      </c>
    </row>
    <row r="66" spans="1:7" ht="12.75">
      <c r="A66" s="11" t="s">
        <v>194</v>
      </c>
      <c r="B66" s="86" t="s">
        <v>132</v>
      </c>
      <c r="C66" s="87"/>
      <c r="D66" s="87"/>
      <c r="E66" s="87"/>
      <c r="F66" s="87"/>
      <c r="G66" s="88"/>
    </row>
    <row r="67" spans="1:7" ht="72">
      <c r="A67" s="11" t="s">
        <v>195</v>
      </c>
      <c r="B67" s="11" t="s">
        <v>130</v>
      </c>
      <c r="C67" s="61" t="s">
        <v>126</v>
      </c>
      <c r="D67" s="60" t="s">
        <v>127</v>
      </c>
      <c r="E67" s="12">
        <v>2.1</v>
      </c>
      <c r="F67" s="12">
        <v>2.1</v>
      </c>
      <c r="G67" s="12">
        <v>2.1</v>
      </c>
    </row>
    <row r="68" spans="1:7" ht="12.75">
      <c r="A68" s="11" t="s">
        <v>196</v>
      </c>
      <c r="B68" s="80" t="s">
        <v>131</v>
      </c>
      <c r="C68" s="81"/>
      <c r="D68" s="81"/>
      <c r="E68" s="13">
        <f>SUM(E67)</f>
        <v>2.1</v>
      </c>
      <c r="F68" s="13">
        <f>SUM(F67)</f>
        <v>2.1</v>
      </c>
      <c r="G68" s="13">
        <f>SUM(G67)</f>
        <v>2.1</v>
      </c>
    </row>
    <row r="69" spans="1:7" ht="12.75">
      <c r="A69" s="11" t="s">
        <v>197</v>
      </c>
      <c r="B69" s="86" t="s">
        <v>21</v>
      </c>
      <c r="C69" s="87"/>
      <c r="D69" s="87"/>
      <c r="E69" s="87"/>
      <c r="F69" s="87"/>
      <c r="G69" s="88"/>
    </row>
    <row r="70" spans="1:7" ht="72">
      <c r="A70" s="11" t="s">
        <v>198</v>
      </c>
      <c r="B70" s="30">
        <v>901</v>
      </c>
      <c r="C70" s="30" t="s">
        <v>142</v>
      </c>
      <c r="D70" s="31" t="s">
        <v>143</v>
      </c>
      <c r="E70" s="16">
        <v>30</v>
      </c>
      <c r="F70" s="20">
        <v>31</v>
      </c>
      <c r="G70" s="45">
        <v>32.2</v>
      </c>
    </row>
    <row r="71" spans="1:7" ht="108">
      <c r="A71" s="11" t="s">
        <v>199</v>
      </c>
      <c r="B71" s="30">
        <v>901</v>
      </c>
      <c r="C71" s="30" t="s">
        <v>74</v>
      </c>
      <c r="D71" s="31" t="s">
        <v>133</v>
      </c>
      <c r="E71" s="16">
        <v>5075</v>
      </c>
      <c r="F71" s="20">
        <v>3166.9</v>
      </c>
      <c r="G71" s="45">
        <v>3293.6</v>
      </c>
    </row>
    <row r="72" spans="1:7" ht="96">
      <c r="A72" s="11" t="s">
        <v>200</v>
      </c>
      <c r="B72" s="27">
        <v>901</v>
      </c>
      <c r="C72" s="30" t="s">
        <v>75</v>
      </c>
      <c r="D72" s="31" t="s">
        <v>134</v>
      </c>
      <c r="E72" s="16">
        <v>4200</v>
      </c>
      <c r="F72" s="20">
        <v>4342.8</v>
      </c>
      <c r="G72" s="45">
        <v>4503.5</v>
      </c>
    </row>
    <row r="73" spans="1:65" s="72" customFormat="1" ht="72">
      <c r="A73" s="11" t="s">
        <v>201</v>
      </c>
      <c r="B73" s="27">
        <v>901</v>
      </c>
      <c r="C73" s="30" t="s">
        <v>76</v>
      </c>
      <c r="D73" s="31" t="s">
        <v>135</v>
      </c>
      <c r="E73" s="20">
        <v>0</v>
      </c>
      <c r="F73" s="20">
        <v>3567.2</v>
      </c>
      <c r="G73" s="45">
        <v>3699.2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</row>
    <row r="74" spans="1:65" s="72" customFormat="1" ht="108">
      <c r="A74" s="11" t="s">
        <v>202</v>
      </c>
      <c r="B74" s="27">
        <v>901</v>
      </c>
      <c r="C74" s="30" t="s">
        <v>274</v>
      </c>
      <c r="D74" s="73" t="s">
        <v>275</v>
      </c>
      <c r="E74" s="20">
        <v>3449.9</v>
      </c>
      <c r="F74" s="20">
        <v>0</v>
      </c>
      <c r="G74" s="45">
        <v>0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</row>
    <row r="75" spans="1:7" ht="48">
      <c r="A75" s="11" t="s">
        <v>203</v>
      </c>
      <c r="B75" s="27">
        <v>901</v>
      </c>
      <c r="C75" s="28" t="s">
        <v>136</v>
      </c>
      <c r="D75" s="29" t="s">
        <v>137</v>
      </c>
      <c r="E75" s="20">
        <v>200</v>
      </c>
      <c r="F75" s="20">
        <v>0</v>
      </c>
      <c r="G75" s="45">
        <v>0</v>
      </c>
    </row>
    <row r="76" spans="1:7" ht="120">
      <c r="A76" s="11" t="s">
        <v>204</v>
      </c>
      <c r="B76" s="27">
        <v>901</v>
      </c>
      <c r="C76" s="28" t="s">
        <v>139</v>
      </c>
      <c r="D76" s="29" t="s">
        <v>138</v>
      </c>
      <c r="E76" s="20">
        <v>7000</v>
      </c>
      <c r="F76" s="20">
        <v>0</v>
      </c>
      <c r="G76" s="45">
        <v>0</v>
      </c>
    </row>
    <row r="77" spans="1:7" ht="48">
      <c r="A77" s="11" t="s">
        <v>205</v>
      </c>
      <c r="B77" s="27">
        <v>901</v>
      </c>
      <c r="C77" s="28" t="s">
        <v>7</v>
      </c>
      <c r="D77" s="29" t="s">
        <v>3</v>
      </c>
      <c r="E77" s="20">
        <v>358</v>
      </c>
      <c r="F77" s="20">
        <v>358</v>
      </c>
      <c r="G77" s="45">
        <v>358</v>
      </c>
    </row>
    <row r="78" spans="1:7" ht="60">
      <c r="A78" s="11" t="s">
        <v>206</v>
      </c>
      <c r="B78" s="27">
        <v>901</v>
      </c>
      <c r="C78" s="28" t="s">
        <v>53</v>
      </c>
      <c r="D78" s="29" t="s">
        <v>54</v>
      </c>
      <c r="E78" s="20">
        <v>25.7</v>
      </c>
      <c r="F78" s="20">
        <v>25.7</v>
      </c>
      <c r="G78" s="45">
        <v>25.7</v>
      </c>
    </row>
    <row r="79" spans="1:7" ht="36">
      <c r="A79" s="11" t="s">
        <v>278</v>
      </c>
      <c r="B79" s="27">
        <v>901</v>
      </c>
      <c r="C79" s="28" t="s">
        <v>8</v>
      </c>
      <c r="D79" s="34" t="s">
        <v>9</v>
      </c>
      <c r="E79" s="20">
        <v>1702.3</v>
      </c>
      <c r="F79" s="20">
        <v>1702.3</v>
      </c>
      <c r="G79" s="45">
        <v>1702.3</v>
      </c>
    </row>
    <row r="80" spans="1:7" ht="48">
      <c r="A80" s="11" t="s">
        <v>207</v>
      </c>
      <c r="B80" s="27">
        <v>901</v>
      </c>
      <c r="C80" s="28" t="s">
        <v>276</v>
      </c>
      <c r="D80" s="34" t="s">
        <v>277</v>
      </c>
      <c r="E80" s="20">
        <v>161</v>
      </c>
      <c r="F80" s="20">
        <v>0</v>
      </c>
      <c r="G80" s="45">
        <v>0</v>
      </c>
    </row>
    <row r="81" spans="1:7" s="71" customFormat="1" ht="53.25" customHeight="1">
      <c r="A81" s="11" t="s">
        <v>208</v>
      </c>
      <c r="B81" s="74">
        <v>901</v>
      </c>
      <c r="C81" s="75" t="s">
        <v>258</v>
      </c>
      <c r="D81" s="76" t="s">
        <v>256</v>
      </c>
      <c r="E81" s="20">
        <v>591.3</v>
      </c>
      <c r="F81" s="20">
        <v>0</v>
      </c>
      <c r="G81" s="45">
        <v>0</v>
      </c>
    </row>
    <row r="82" spans="1:7" ht="36">
      <c r="A82" s="11" t="s">
        <v>209</v>
      </c>
      <c r="B82" s="27">
        <v>901</v>
      </c>
      <c r="C82" s="28" t="s">
        <v>239</v>
      </c>
      <c r="D82" s="29" t="s">
        <v>240</v>
      </c>
      <c r="E82" s="20">
        <v>30000</v>
      </c>
      <c r="F82" s="20">
        <v>0</v>
      </c>
      <c r="G82" s="45">
        <v>0</v>
      </c>
    </row>
    <row r="83" spans="1:7" ht="60" customHeight="1">
      <c r="A83" s="11" t="s">
        <v>209</v>
      </c>
      <c r="B83" s="27">
        <v>901</v>
      </c>
      <c r="C83" s="28" t="s">
        <v>289</v>
      </c>
      <c r="D83" s="29" t="s">
        <v>290</v>
      </c>
      <c r="E83" s="20">
        <v>252.2</v>
      </c>
      <c r="F83" s="20">
        <v>0</v>
      </c>
      <c r="G83" s="45">
        <v>0</v>
      </c>
    </row>
    <row r="84" spans="1:7" ht="120">
      <c r="A84" s="11" t="s">
        <v>210</v>
      </c>
      <c r="B84" s="27">
        <v>901</v>
      </c>
      <c r="C84" s="28" t="s">
        <v>235</v>
      </c>
      <c r="D84" s="29" t="s">
        <v>241</v>
      </c>
      <c r="E84" s="20">
        <v>1941.3</v>
      </c>
      <c r="F84" s="20">
        <v>0</v>
      </c>
      <c r="G84" s="45">
        <v>0</v>
      </c>
    </row>
    <row r="85" spans="1:7" ht="12.75" hidden="1">
      <c r="A85" s="11"/>
      <c r="B85" s="27"/>
      <c r="C85" s="28"/>
      <c r="D85" s="29"/>
      <c r="E85" s="20"/>
      <c r="F85" s="20"/>
      <c r="G85" s="45"/>
    </row>
    <row r="86" spans="1:7" ht="60">
      <c r="A86" s="11" t="s">
        <v>211</v>
      </c>
      <c r="B86" s="74">
        <v>901</v>
      </c>
      <c r="C86" s="28" t="s">
        <v>235</v>
      </c>
      <c r="D86" s="76" t="s">
        <v>259</v>
      </c>
      <c r="E86" s="20">
        <v>129.8</v>
      </c>
      <c r="F86" s="20">
        <v>0</v>
      </c>
      <c r="G86" s="45">
        <v>0</v>
      </c>
    </row>
    <row r="87" spans="1:7" ht="24">
      <c r="A87" s="11" t="s">
        <v>212</v>
      </c>
      <c r="B87" s="74">
        <v>901</v>
      </c>
      <c r="C87" s="28" t="s">
        <v>235</v>
      </c>
      <c r="D87" s="76" t="s">
        <v>260</v>
      </c>
      <c r="E87" s="20">
        <v>452.9</v>
      </c>
      <c r="F87" s="20">
        <v>0</v>
      </c>
      <c r="G87" s="45">
        <v>0</v>
      </c>
    </row>
    <row r="88" spans="1:7" ht="60">
      <c r="A88" s="11" t="s">
        <v>279</v>
      </c>
      <c r="B88" s="27">
        <v>901</v>
      </c>
      <c r="C88" s="28" t="s">
        <v>230</v>
      </c>
      <c r="D88" s="29" t="s">
        <v>23</v>
      </c>
      <c r="E88" s="20">
        <v>2948</v>
      </c>
      <c r="F88" s="20">
        <v>2948</v>
      </c>
      <c r="G88" s="45">
        <v>2948</v>
      </c>
    </row>
    <row r="89" spans="1:7" ht="72">
      <c r="A89" s="11" t="s">
        <v>280</v>
      </c>
      <c r="B89" s="27">
        <v>901</v>
      </c>
      <c r="C89" s="28" t="s">
        <v>231</v>
      </c>
      <c r="D89" s="29" t="s">
        <v>24</v>
      </c>
      <c r="E89" s="20">
        <v>289</v>
      </c>
      <c r="F89" s="20">
        <v>299</v>
      </c>
      <c r="G89" s="45">
        <v>311</v>
      </c>
    </row>
    <row r="90" spans="1:7" ht="72">
      <c r="A90" s="11" t="s">
        <v>281</v>
      </c>
      <c r="B90" s="30">
        <v>901</v>
      </c>
      <c r="C90" s="28" t="s">
        <v>231</v>
      </c>
      <c r="D90" s="31" t="s">
        <v>55</v>
      </c>
      <c r="E90" s="20">
        <v>23067</v>
      </c>
      <c r="F90" s="20">
        <v>23067</v>
      </c>
      <c r="G90" s="45">
        <v>23067</v>
      </c>
    </row>
    <row r="91" spans="1:7" ht="84">
      <c r="A91" s="11" t="s">
        <v>213</v>
      </c>
      <c r="B91" s="27">
        <v>901</v>
      </c>
      <c r="C91" s="28" t="s">
        <v>231</v>
      </c>
      <c r="D91" s="29" t="s">
        <v>56</v>
      </c>
      <c r="E91" s="20">
        <v>0.1</v>
      </c>
      <c r="F91" s="20">
        <v>0.1</v>
      </c>
      <c r="G91" s="45">
        <v>0.1</v>
      </c>
    </row>
    <row r="92" spans="1:7" ht="48">
      <c r="A92" s="11" t="s">
        <v>214</v>
      </c>
      <c r="B92" s="27">
        <v>901</v>
      </c>
      <c r="C92" s="28" t="s">
        <v>231</v>
      </c>
      <c r="D92" s="29" t="s">
        <v>45</v>
      </c>
      <c r="E92" s="20">
        <v>106.4</v>
      </c>
      <c r="F92" s="20">
        <v>106.4</v>
      </c>
      <c r="G92" s="45">
        <v>106.4</v>
      </c>
    </row>
    <row r="93" spans="1:7" ht="84">
      <c r="A93" s="11" t="s">
        <v>215</v>
      </c>
      <c r="B93" s="27">
        <v>901</v>
      </c>
      <c r="C93" s="28" t="s">
        <v>231</v>
      </c>
      <c r="D93" s="29" t="s">
        <v>78</v>
      </c>
      <c r="E93" s="20">
        <v>1655.2</v>
      </c>
      <c r="F93" s="20">
        <v>2850</v>
      </c>
      <c r="G93" s="45">
        <v>2850</v>
      </c>
    </row>
    <row r="94" spans="1:7" ht="60">
      <c r="A94" s="11" t="s">
        <v>216</v>
      </c>
      <c r="B94" s="27">
        <v>901</v>
      </c>
      <c r="C94" s="28" t="s">
        <v>231</v>
      </c>
      <c r="D94" s="29" t="s">
        <v>89</v>
      </c>
      <c r="E94" s="20">
        <v>368.2</v>
      </c>
      <c r="F94" s="20">
        <v>368.2</v>
      </c>
      <c r="G94" s="45">
        <v>363.7</v>
      </c>
    </row>
    <row r="95" spans="1:7" ht="84">
      <c r="A95" s="11" t="s">
        <v>217</v>
      </c>
      <c r="B95" s="27">
        <v>901</v>
      </c>
      <c r="C95" s="28" t="s">
        <v>232</v>
      </c>
      <c r="D95" s="29" t="s">
        <v>77</v>
      </c>
      <c r="E95" s="67">
        <v>738.8</v>
      </c>
      <c r="F95" s="68">
        <v>739.7</v>
      </c>
      <c r="G95" s="68">
        <v>765.4</v>
      </c>
    </row>
    <row r="96" spans="1:7" ht="120">
      <c r="A96" s="11" t="s">
        <v>218</v>
      </c>
      <c r="B96" s="27">
        <v>901</v>
      </c>
      <c r="C96" s="28" t="s">
        <v>233</v>
      </c>
      <c r="D96" s="29" t="s">
        <v>108</v>
      </c>
      <c r="E96" s="20">
        <v>5.5</v>
      </c>
      <c r="F96" s="20">
        <v>5.7</v>
      </c>
      <c r="G96" s="45">
        <v>6</v>
      </c>
    </row>
    <row r="97" spans="1:7" ht="60">
      <c r="A97" s="11" t="s">
        <v>219</v>
      </c>
      <c r="B97" s="27">
        <v>901</v>
      </c>
      <c r="C97" s="28" t="s">
        <v>234</v>
      </c>
      <c r="D97" s="29" t="s">
        <v>22</v>
      </c>
      <c r="E97" s="20">
        <v>5811</v>
      </c>
      <c r="F97" s="20">
        <v>5811</v>
      </c>
      <c r="G97" s="45">
        <v>5811</v>
      </c>
    </row>
    <row r="98" spans="1:7" ht="49.5" customHeight="1">
      <c r="A98" s="11" t="s">
        <v>220</v>
      </c>
      <c r="B98" s="30">
        <v>901</v>
      </c>
      <c r="C98" s="30" t="s">
        <v>242</v>
      </c>
      <c r="D98" s="31" t="s">
        <v>243</v>
      </c>
      <c r="E98" s="20">
        <v>12.6</v>
      </c>
      <c r="F98" s="20">
        <v>0</v>
      </c>
      <c r="G98" s="45">
        <v>0</v>
      </c>
    </row>
    <row r="99" spans="1:12" ht="48">
      <c r="A99" s="11" t="s">
        <v>221</v>
      </c>
      <c r="B99" s="74">
        <v>901</v>
      </c>
      <c r="C99" s="75" t="s">
        <v>248</v>
      </c>
      <c r="D99" s="76" t="s">
        <v>284</v>
      </c>
      <c r="E99" s="20">
        <v>36268.8</v>
      </c>
      <c r="F99" s="20">
        <v>0</v>
      </c>
      <c r="G99" s="45">
        <v>0</v>
      </c>
      <c r="H99" s="71"/>
      <c r="I99" s="71"/>
      <c r="J99" s="71"/>
      <c r="K99" s="71"/>
      <c r="L99" s="71"/>
    </row>
    <row r="100" spans="1:7" ht="12.75">
      <c r="A100" s="11" t="s">
        <v>222</v>
      </c>
      <c r="B100" s="80" t="s">
        <v>25</v>
      </c>
      <c r="C100" s="81"/>
      <c r="D100" s="82"/>
      <c r="E100" s="19">
        <f>SUM(E70:E99)</f>
        <v>126840</v>
      </c>
      <c r="F100" s="13">
        <f>SUM(F70:F99)</f>
        <v>49388.99999999999</v>
      </c>
      <c r="G100" s="13">
        <f>SUM(G70:G99)</f>
        <v>49843.1</v>
      </c>
    </row>
    <row r="101" spans="1:7" ht="12.75">
      <c r="A101" s="11" t="s">
        <v>223</v>
      </c>
      <c r="B101" s="86" t="s">
        <v>46</v>
      </c>
      <c r="C101" s="87"/>
      <c r="D101" s="87"/>
      <c r="E101" s="87"/>
      <c r="F101" s="87"/>
      <c r="G101" s="88"/>
    </row>
    <row r="102" spans="1:7" ht="84">
      <c r="A102" s="11" t="s">
        <v>224</v>
      </c>
      <c r="B102" s="30">
        <v>906</v>
      </c>
      <c r="C102" s="33" t="s">
        <v>26</v>
      </c>
      <c r="D102" s="34" t="s">
        <v>79</v>
      </c>
      <c r="E102" s="16">
        <v>3259.6</v>
      </c>
      <c r="F102" s="20">
        <v>3259.6</v>
      </c>
      <c r="G102" s="45">
        <v>3259.6</v>
      </c>
    </row>
    <row r="103" spans="1:7" ht="60">
      <c r="A103" s="11" t="s">
        <v>225</v>
      </c>
      <c r="B103" s="27">
        <v>906</v>
      </c>
      <c r="C103" s="28" t="s">
        <v>27</v>
      </c>
      <c r="D103" s="29" t="s">
        <v>28</v>
      </c>
      <c r="E103" s="16">
        <v>658.9</v>
      </c>
      <c r="F103" s="20">
        <v>658.9</v>
      </c>
      <c r="G103" s="45">
        <v>658.9</v>
      </c>
    </row>
    <row r="104" spans="1:7" ht="36">
      <c r="A104" s="11" t="s">
        <v>226</v>
      </c>
      <c r="B104" s="27">
        <v>906</v>
      </c>
      <c r="C104" s="28" t="s">
        <v>34</v>
      </c>
      <c r="D104" s="29" t="s">
        <v>35</v>
      </c>
      <c r="E104" s="16">
        <v>349.6</v>
      </c>
      <c r="F104" s="20">
        <v>349.6</v>
      </c>
      <c r="G104" s="45">
        <v>349.6</v>
      </c>
    </row>
    <row r="105" spans="1:7" s="71" customFormat="1" ht="60">
      <c r="A105" s="11" t="s">
        <v>227</v>
      </c>
      <c r="B105" s="74">
        <v>906</v>
      </c>
      <c r="C105" s="75" t="s">
        <v>257</v>
      </c>
      <c r="D105" s="76" t="s">
        <v>285</v>
      </c>
      <c r="E105" s="12">
        <v>1593.4</v>
      </c>
      <c r="F105" s="20">
        <v>0</v>
      </c>
      <c r="G105" s="45">
        <v>0</v>
      </c>
    </row>
    <row r="106" spans="1:7" s="71" customFormat="1" ht="36">
      <c r="A106" s="11" t="s">
        <v>228</v>
      </c>
      <c r="B106" s="74">
        <v>906</v>
      </c>
      <c r="C106" s="75" t="s">
        <v>235</v>
      </c>
      <c r="D106" s="76" t="s">
        <v>261</v>
      </c>
      <c r="E106" s="12">
        <v>65</v>
      </c>
      <c r="F106" s="20">
        <v>0</v>
      </c>
      <c r="G106" s="45">
        <v>0</v>
      </c>
    </row>
    <row r="107" spans="1:7" s="71" customFormat="1" ht="72">
      <c r="A107" s="11" t="s">
        <v>229</v>
      </c>
      <c r="B107" s="74">
        <v>906</v>
      </c>
      <c r="C107" s="75" t="s">
        <v>235</v>
      </c>
      <c r="D107" s="76" t="s">
        <v>262</v>
      </c>
      <c r="E107" s="12">
        <v>162.1</v>
      </c>
      <c r="F107" s="20">
        <v>0</v>
      </c>
      <c r="G107" s="45">
        <v>0</v>
      </c>
    </row>
    <row r="108" spans="1:7" s="71" customFormat="1" ht="48">
      <c r="A108" s="11" t="s">
        <v>250</v>
      </c>
      <c r="B108" s="74">
        <v>906</v>
      </c>
      <c r="C108" s="75" t="s">
        <v>235</v>
      </c>
      <c r="D108" s="76" t="s">
        <v>263</v>
      </c>
      <c r="E108" s="12">
        <v>339.6</v>
      </c>
      <c r="F108" s="20">
        <v>0</v>
      </c>
      <c r="G108" s="45">
        <v>0</v>
      </c>
    </row>
    <row r="109" spans="1:7" ht="84">
      <c r="A109" s="11" t="s">
        <v>251</v>
      </c>
      <c r="B109" s="27">
        <v>906</v>
      </c>
      <c r="C109" s="28" t="s">
        <v>235</v>
      </c>
      <c r="D109" s="29" t="s">
        <v>141</v>
      </c>
      <c r="E109" s="20">
        <v>4867.7</v>
      </c>
      <c r="F109" s="20">
        <v>5052.8</v>
      </c>
      <c r="G109" s="45">
        <v>5255</v>
      </c>
    </row>
    <row r="110" spans="1:7" ht="48">
      <c r="A110" s="11" t="s">
        <v>252</v>
      </c>
      <c r="B110" s="27">
        <v>906</v>
      </c>
      <c r="C110" s="28" t="s">
        <v>235</v>
      </c>
      <c r="D110" s="29" t="s">
        <v>244</v>
      </c>
      <c r="E110" s="20">
        <v>8099</v>
      </c>
      <c r="F110" s="20">
        <v>0</v>
      </c>
      <c r="G110" s="45">
        <v>0</v>
      </c>
    </row>
    <row r="111" spans="1:7" ht="120">
      <c r="A111" s="11" t="s">
        <v>253</v>
      </c>
      <c r="B111" s="30">
        <v>906</v>
      </c>
      <c r="C111" s="28" t="s">
        <v>231</v>
      </c>
      <c r="D111" s="31" t="s">
        <v>140</v>
      </c>
      <c r="E111" s="20">
        <v>595.5</v>
      </c>
      <c r="F111" s="20">
        <v>618.2</v>
      </c>
      <c r="G111" s="45">
        <v>642.9</v>
      </c>
    </row>
    <row r="112" spans="1:7" ht="120">
      <c r="A112" s="11" t="s">
        <v>254</v>
      </c>
      <c r="B112" s="30">
        <v>906</v>
      </c>
      <c r="C112" s="30" t="s">
        <v>236</v>
      </c>
      <c r="D112" s="31" t="s">
        <v>57</v>
      </c>
      <c r="E112" s="20">
        <v>119794.5</v>
      </c>
      <c r="F112" s="20">
        <v>125468</v>
      </c>
      <c r="G112" s="45">
        <v>132510</v>
      </c>
    </row>
    <row r="113" spans="1:7" ht="60">
      <c r="A113" s="11" t="s">
        <v>282</v>
      </c>
      <c r="B113" s="30">
        <v>906</v>
      </c>
      <c r="C113" s="30" t="s">
        <v>236</v>
      </c>
      <c r="D113" s="31" t="s">
        <v>58</v>
      </c>
      <c r="E113" s="20">
        <v>64599.3</v>
      </c>
      <c r="F113" s="20">
        <v>65347</v>
      </c>
      <c r="G113" s="45">
        <v>68615</v>
      </c>
    </row>
    <row r="114" spans="1:7" ht="12.75">
      <c r="A114" s="11" t="s">
        <v>255</v>
      </c>
      <c r="B114" s="83" t="s">
        <v>29</v>
      </c>
      <c r="C114" s="84"/>
      <c r="D114" s="85"/>
      <c r="E114" s="19">
        <f>SUM(E102:E113)</f>
        <v>204384.2</v>
      </c>
      <c r="F114" s="19">
        <f>SUM(F102:F113)</f>
        <v>200754.1</v>
      </c>
      <c r="G114" s="19">
        <f>SUM(G102:G113)</f>
        <v>211291</v>
      </c>
    </row>
    <row r="115" spans="1:7" ht="12.75">
      <c r="A115" s="11" t="s">
        <v>265</v>
      </c>
      <c r="B115" s="77" t="s">
        <v>245</v>
      </c>
      <c r="C115" s="78"/>
      <c r="D115" s="78"/>
      <c r="E115" s="78"/>
      <c r="F115" s="78"/>
      <c r="G115" s="79"/>
    </row>
    <row r="116" spans="1:7" ht="96">
      <c r="A116" s="11" t="s">
        <v>59</v>
      </c>
      <c r="B116" s="27">
        <v>908</v>
      </c>
      <c r="C116" s="70" t="s">
        <v>287</v>
      </c>
      <c r="D116" s="70" t="s">
        <v>286</v>
      </c>
      <c r="E116" s="52">
        <v>275.2</v>
      </c>
      <c r="F116" s="20">
        <v>0</v>
      </c>
      <c r="G116" s="45">
        <v>0</v>
      </c>
    </row>
    <row r="117" spans="1:7" ht="72">
      <c r="A117" s="11" t="s">
        <v>266</v>
      </c>
      <c r="B117" s="27">
        <v>908</v>
      </c>
      <c r="C117" s="70" t="s">
        <v>235</v>
      </c>
      <c r="D117" s="70" t="s">
        <v>264</v>
      </c>
      <c r="E117" s="52">
        <v>1600</v>
      </c>
      <c r="F117" s="20">
        <v>0</v>
      </c>
      <c r="G117" s="45">
        <v>0</v>
      </c>
    </row>
    <row r="118" spans="1:7" ht="168">
      <c r="A118" s="11" t="s">
        <v>267</v>
      </c>
      <c r="B118" s="69" t="s">
        <v>247</v>
      </c>
      <c r="C118" s="69" t="s">
        <v>248</v>
      </c>
      <c r="D118" s="70" t="s">
        <v>249</v>
      </c>
      <c r="E118" s="52">
        <v>1059.3</v>
      </c>
      <c r="F118" s="52">
        <v>0</v>
      </c>
      <c r="G118" s="52">
        <v>0</v>
      </c>
    </row>
    <row r="119" spans="1:7" ht="12.75">
      <c r="A119" s="11" t="s">
        <v>268</v>
      </c>
      <c r="B119" s="83" t="s">
        <v>246</v>
      </c>
      <c r="C119" s="84"/>
      <c r="D119" s="85"/>
      <c r="E119" s="19">
        <f>E117+E118+E116</f>
        <v>2934.5</v>
      </c>
      <c r="F119" s="19">
        <f>SUM(F118)</f>
        <v>0</v>
      </c>
      <c r="G119" s="19">
        <f>SUM(G118)</f>
        <v>0</v>
      </c>
    </row>
    <row r="120" spans="1:7" ht="12.75">
      <c r="A120" s="11" t="s">
        <v>269</v>
      </c>
      <c r="B120" s="77" t="s">
        <v>30</v>
      </c>
      <c r="C120" s="78"/>
      <c r="D120" s="78"/>
      <c r="E120" s="78"/>
      <c r="F120" s="78"/>
      <c r="G120" s="79"/>
    </row>
    <row r="121" spans="1:7" ht="72">
      <c r="A121" s="11" t="s">
        <v>270</v>
      </c>
      <c r="B121" s="15">
        <v>919</v>
      </c>
      <c r="C121" s="14" t="s">
        <v>237</v>
      </c>
      <c r="D121" s="24" t="s">
        <v>109</v>
      </c>
      <c r="E121" s="16">
        <v>113121</v>
      </c>
      <c r="F121" s="20">
        <v>101415</v>
      </c>
      <c r="G121" s="32">
        <v>100806</v>
      </c>
    </row>
    <row r="122" spans="1:7" ht="60">
      <c r="A122" s="11" t="s">
        <v>271</v>
      </c>
      <c r="B122" s="17">
        <v>919</v>
      </c>
      <c r="C122" s="18" t="s">
        <v>237</v>
      </c>
      <c r="D122" s="26" t="s">
        <v>110</v>
      </c>
      <c r="E122" s="16">
        <v>25608</v>
      </c>
      <c r="F122" s="20">
        <v>24113</v>
      </c>
      <c r="G122" s="32">
        <v>16526</v>
      </c>
    </row>
    <row r="123" spans="1:7" ht="60">
      <c r="A123" s="11" t="s">
        <v>272</v>
      </c>
      <c r="B123" s="17">
        <v>919</v>
      </c>
      <c r="C123" s="18" t="s">
        <v>235</v>
      </c>
      <c r="D123" s="26" t="s">
        <v>111</v>
      </c>
      <c r="E123" s="16">
        <v>199248</v>
      </c>
      <c r="F123" s="20">
        <v>147670</v>
      </c>
      <c r="G123" s="32">
        <v>173112</v>
      </c>
    </row>
    <row r="124" spans="1:7" ht="12.75">
      <c r="A124" s="11" t="s">
        <v>273</v>
      </c>
      <c r="B124" s="83" t="s">
        <v>31</v>
      </c>
      <c r="C124" s="84"/>
      <c r="D124" s="85"/>
      <c r="E124" s="19">
        <f>SUM(E121:E123)</f>
        <v>337977</v>
      </c>
      <c r="F124" s="19">
        <f>SUM(F121:F123)</f>
        <v>273198</v>
      </c>
      <c r="G124" s="19">
        <f>SUM(G121:G123)</f>
        <v>290444</v>
      </c>
    </row>
    <row r="125" spans="1:7" ht="12.75">
      <c r="A125" s="11" t="s">
        <v>283</v>
      </c>
      <c r="B125" s="21"/>
      <c r="C125" s="22"/>
      <c r="D125" s="23"/>
      <c r="E125" s="23"/>
      <c r="F125" s="16"/>
      <c r="G125" s="32"/>
    </row>
    <row r="126" spans="1:7" ht="12.75">
      <c r="A126" s="11" t="s">
        <v>288</v>
      </c>
      <c r="B126" s="83" t="s">
        <v>32</v>
      </c>
      <c r="C126" s="84"/>
      <c r="D126" s="85"/>
      <c r="E126" s="19">
        <f>E20+E28+E42+E60+E100+E114+E124+E23+E37+E17+E65+E45+E31+E68+E119</f>
        <v>760513.7000000001</v>
      </c>
      <c r="F126" s="19">
        <f>F20+F28+F42+F60+F100+F114+F124+F23+F37+F17+F65+F45+F31+F68+F119</f>
        <v>612045</v>
      </c>
      <c r="G126" s="19">
        <f>G20+G28+G42+G60+G100+G114+G124+G23+G37+G17+G65+G45+G31+G68+G119</f>
        <v>641308.4</v>
      </c>
    </row>
    <row r="127" spans="2:6" ht="12.75"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3"/>
      <c r="C131" s="4"/>
      <c r="D131" s="7"/>
      <c r="E131" s="7"/>
      <c r="F131" s="5"/>
    </row>
    <row r="132" spans="2:6" ht="12.75">
      <c r="B132" s="3"/>
      <c r="C132" s="4"/>
      <c r="D132" s="7"/>
      <c r="E132" s="7"/>
      <c r="F132" s="5"/>
    </row>
    <row r="133" spans="2:6" ht="12.75">
      <c r="B133" s="3"/>
      <c r="C133" s="4"/>
      <c r="D133" s="7"/>
      <c r="E133" s="7"/>
      <c r="F133" s="5"/>
    </row>
    <row r="134" spans="2:6" ht="12.75">
      <c r="B134" s="3"/>
      <c r="C134" s="4"/>
      <c r="D134" s="7"/>
      <c r="E134" s="7"/>
      <c r="F134" s="5"/>
    </row>
    <row r="135" spans="2:6" ht="12.75">
      <c r="B135" s="3"/>
      <c r="C135" s="4"/>
      <c r="D135" s="7"/>
      <c r="E135" s="7"/>
      <c r="F135" s="5"/>
    </row>
    <row r="136" spans="2:6" ht="12.75">
      <c r="B136" s="3"/>
      <c r="C136" s="4"/>
      <c r="D136" s="7"/>
      <c r="E136" s="7"/>
      <c r="F136" s="5"/>
    </row>
    <row r="137" spans="2:6" ht="12.75">
      <c r="B137" s="3"/>
      <c r="C137" s="4"/>
      <c r="D137" s="7"/>
      <c r="E137" s="7"/>
      <c r="F137" s="5"/>
    </row>
    <row r="138" spans="2:6" ht="12.75">
      <c r="B138" s="2"/>
      <c r="F138" s="1"/>
    </row>
    <row r="139" spans="2:6" ht="12.75">
      <c r="B139" s="2"/>
      <c r="F139" s="1"/>
    </row>
    <row r="140" spans="2:6" ht="12.75">
      <c r="B140" s="2"/>
      <c r="F140" s="1"/>
    </row>
    <row r="141" spans="2:6" ht="12.75">
      <c r="B141" s="2"/>
      <c r="F141" s="1"/>
    </row>
    <row r="142" ht="12.75">
      <c r="B142" s="2"/>
    </row>
    <row r="143" ht="12.75">
      <c r="B143" s="2"/>
    </row>
  </sheetData>
  <sheetProtection/>
  <mergeCells count="40">
    <mergeCell ref="A4:G4"/>
    <mergeCell ref="B115:G115"/>
    <mergeCell ref="B119:D119"/>
    <mergeCell ref="B66:G66"/>
    <mergeCell ref="A1:G1"/>
    <mergeCell ref="A2:G2"/>
    <mergeCell ref="A3:G3"/>
    <mergeCell ref="A5:G5"/>
    <mergeCell ref="A6:G6"/>
    <mergeCell ref="A8:G9"/>
    <mergeCell ref="A7:F7"/>
    <mergeCell ref="F12:G12"/>
    <mergeCell ref="B15:G15"/>
    <mergeCell ref="B18:G18"/>
    <mergeCell ref="B21:G21"/>
    <mergeCell ref="B24:G24"/>
    <mergeCell ref="B28:D28"/>
    <mergeCell ref="B31:D31"/>
    <mergeCell ref="B17:D17"/>
    <mergeCell ref="B20:D20"/>
    <mergeCell ref="B32:G32"/>
    <mergeCell ref="B38:G38"/>
    <mergeCell ref="B23:D23"/>
    <mergeCell ref="B60:D60"/>
    <mergeCell ref="B42:D42"/>
    <mergeCell ref="B46:G46"/>
    <mergeCell ref="B29:G29"/>
    <mergeCell ref="B101:G101"/>
    <mergeCell ref="B43:G43"/>
    <mergeCell ref="B37:D37"/>
    <mergeCell ref="B120:G120"/>
    <mergeCell ref="B100:D100"/>
    <mergeCell ref="B45:D45"/>
    <mergeCell ref="B126:D126"/>
    <mergeCell ref="B124:D124"/>
    <mergeCell ref="B114:D114"/>
    <mergeCell ref="B69:G69"/>
    <mergeCell ref="B65:D65"/>
    <mergeCell ref="B68:D68"/>
    <mergeCell ref="B61:G61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  <rowBreaks count="4" manualBreakCount="4">
    <brk id="35" max="6" man="1"/>
    <brk id="55" max="255" man="1"/>
    <brk id="73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2019-07-15T10:35:27Z</cp:lastPrinted>
  <dcterms:created xsi:type="dcterms:W3CDTF">2012-06-06T10:46:21Z</dcterms:created>
  <dcterms:modified xsi:type="dcterms:W3CDTF">2019-07-22T05:31:58Z</dcterms:modified>
  <cp:category/>
  <cp:version/>
  <cp:contentType/>
  <cp:contentStatus/>
</cp:coreProperties>
</file>