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стр.1_2_Разд.1" sheetId="1" r:id="rId1"/>
    <sheet name="стр.3_9_Разд.2" sheetId="2" r:id="rId2"/>
    <sheet name="стр.10_11_Разд.3" sheetId="3" r:id="rId3"/>
  </sheets>
  <definedNames>
    <definedName name="_xlnm.Print_Area" localSheetId="0">'стр.1_2_Разд.1'!$A$1:$EY$67</definedName>
    <definedName name="_xlnm.Print_Area" localSheetId="2">'стр.10_11_Разд.3'!$A$1:$EP$30</definedName>
    <definedName name="_xlnm.Print_Area" localSheetId="1">'стр.3_9_Разд.2'!$A$1:$EY$170</definedName>
  </definedNames>
  <calcPr fullCalcOnLoad="1" refMode="R1C1"/>
</workbook>
</file>

<file path=xl/sharedStrings.xml><?xml version="1.0" encoding="utf-8"?>
<sst xmlns="http://schemas.openxmlformats.org/spreadsheetml/2006/main" count="364" uniqueCount="289">
  <si>
    <t>-</t>
  </si>
  <si>
    <t>1.2. Перечень услуг (работ), осуществляемых на платной основе:</t>
  </si>
  <si>
    <t>1.</t>
  </si>
  <si>
    <t>2.</t>
  </si>
  <si>
    <t>1.3. Перечень документов учреждения:</t>
  </si>
  <si>
    <t>(подпись)</t>
  </si>
  <si>
    <t>(расшифровка подписи)</t>
  </si>
  <si>
    <t>Отчет</t>
  </si>
  <si>
    <t>за 20</t>
  </si>
  <si>
    <t xml:space="preserve"> год</t>
  </si>
  <si>
    <t>Раздел 1. Общие сведения об учреждении</t>
  </si>
  <si>
    <t>Наименование услуг (работ)</t>
  </si>
  <si>
    <t>Потребители указанных услуг (работ)</t>
  </si>
  <si>
    <t>Наименование документа</t>
  </si>
  <si>
    <t>Реквизиты документа
(№ и дата)</t>
  </si>
  <si>
    <t>Срок действия документа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</si>
  <si>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</si>
  <si>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</si>
  <si>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Финансовые активы, всего</t>
  </si>
  <si>
    <t>из них:</t>
  </si>
  <si>
    <t>в том числе:</t>
  </si>
  <si>
    <t>1.1. по выданным авансам на услуги</t>
  </si>
  <si>
    <t>Наименование показателя</t>
  </si>
  <si>
    <t>На начало отчетного года</t>
  </si>
  <si>
    <t>На конец отчетного года</t>
  </si>
  <si>
    <t>Изменение (увеличение, уменьшение), %</t>
  </si>
  <si>
    <t>Балансовая (остаточная) стоимость нефинансовых активов</t>
  </si>
  <si>
    <t xml:space="preserve">а также от порчи материальных ценностей за отчетный период - </t>
  </si>
  <si>
    <t xml:space="preserve"> рублей.</t>
  </si>
  <si>
    <t>2.3.1. Сведения о показателях по дебиторской задолженности учреждения</t>
  </si>
  <si>
    <t>Дебиторская задолженность
на начало отчетного года</t>
  </si>
  <si>
    <t>Дебиторская задолженность
на конец отчетного года</t>
  </si>
  <si>
    <t>В т.ч. просроченная дебиторская задолженность</t>
  </si>
  <si>
    <t>Причины образования дебиторской задолженности,
в т.ч. нереальной к взысканию</t>
  </si>
  <si>
    <t>1.2. по выданным авансам на транспортные услуги</t>
  </si>
  <si>
    <t>1.3. по выданным авансам на коммунальные услуги</t>
  </si>
  <si>
    <t>1.4. по выданным авансам на услуги по содержанию имущества</t>
  </si>
  <si>
    <t>1.5. по выданным авансам на прочие</t>
  </si>
  <si>
    <t>1.6. по выданным авансам на приобретение основных средств</t>
  </si>
  <si>
    <t>1.7. по выданным авансам на приобретение нематериальных активов</t>
  </si>
  <si>
    <t>1.8. по выданным авансам на приобретение материальных запасов</t>
  </si>
  <si>
    <t>1.9.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</si>
  <si>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</si>
  <si>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2.1. по выданным авансам на услуги</t>
  </si>
  <si>
    <t>2.3. по выданным авансам на коммунальные услуги</t>
  </si>
  <si>
    <t>2.4. по выданным авансам на услуги по содержанию имущества</t>
  </si>
  <si>
    <t>2.5. по выданным авансам на прочие</t>
  </si>
  <si>
    <t>2.6. по выданным авансам на приобретение основных средств</t>
  </si>
  <si>
    <t>2.7. по выданным авансам на приобретение нематериальных активов</t>
  </si>
  <si>
    <t>2.8.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</si>
  <si>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</si>
  <si>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</si>
  <si>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
на начало отчетного года</t>
  </si>
  <si>
    <t>Кредиторская задолженность
на конец отчетного года</t>
  </si>
  <si>
    <t>В т.ч. просроченная кредиторская задолженность</t>
  </si>
  <si>
    <t>Причины образования кредиторской
задолженности, в т.ч. просроченной</t>
  </si>
  <si>
    <t>Обязательства, всего</t>
  </si>
  <si>
    <t>1.1. по заработной плате</t>
  </si>
  <si>
    <t>1.2. по начислениям на выплаты по оплате труда</t>
  </si>
  <si>
    <t>1.3. по оплате услуг связи</t>
  </si>
  <si>
    <t>1.4. по оплате транспортных услуг</t>
  </si>
  <si>
    <t>1.5. по оплате коммунальных услуг</t>
  </si>
  <si>
    <t>1.6. по оплате услуг по содержанию имущества</t>
  </si>
  <si>
    <t>1.7. по оплате прочих услуг</t>
  </si>
  <si>
    <t>1.8. по приобретению основных средств</t>
  </si>
  <si>
    <t>1.9. по приобретению нематериальных активов</t>
  </si>
  <si>
    <t>1.10. по приобретению материальных запасов</t>
  </si>
  <si>
    <t>1.11. по оплате прочих расходов</t>
  </si>
  <si>
    <t>1.12. по платежам в бюджет</t>
  </si>
  <si>
    <t>1.13.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</si>
  <si>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</si>
  <si>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2.1. по заработной плате</t>
  </si>
  <si>
    <t>2.2. по начислениям на выплаты по оплате труда</t>
  </si>
  <si>
    <t>2.3. по оплате услуг связи</t>
  </si>
  <si>
    <t>2.4. по оплате транспортных услуг</t>
  </si>
  <si>
    <t>2.5. по оплате коммунальных услуг</t>
  </si>
  <si>
    <t>2.6. по оплате услуг по содержанию имущества</t>
  </si>
  <si>
    <t>2.7. по оплате прочих услуг</t>
  </si>
  <si>
    <t>2.8. по приобретению основных средств</t>
  </si>
  <si>
    <t>2.9. по приобретению нематериальных активов</t>
  </si>
  <si>
    <t>2.10. по приобретению непроизводственных активов</t>
  </si>
  <si>
    <t>2.11. по приобретению материальных запасов</t>
  </si>
  <si>
    <t>2.12. по оплате прочих расходов</t>
  </si>
  <si>
    <t>2.13. по платежам в бюджет</t>
  </si>
  <si>
    <t>2.14. по прочим расчетам с кредиторами</t>
  </si>
  <si>
    <t>2.4. Сведения по оказанию услуг учреждением</t>
  </si>
  <si>
    <t>2.4.1. Информация о ценах (тарифах) на платные услуги (работы), оказываемые учреждением потребителям, а также доходах, полученных учреждением
от оказания платных услуг (выполнения работ)</t>
  </si>
  <si>
    <t>№ п/п</t>
  </si>
  <si>
    <t>1</t>
  </si>
  <si>
    <t>2</t>
  </si>
  <si>
    <t>Наименование услуги (работы)</t>
  </si>
  <si>
    <t>Цена (тариф)
в I кв.
за единицу услуги, рублей</t>
  </si>
  <si>
    <t>Цена (тариф)
во II кв.
за единицу услуги, рублей</t>
  </si>
  <si>
    <t>Цена (тариф)
в III кв.
за единицу услуги, рублей</t>
  </si>
  <si>
    <t>Цена (тариф)
в IV кв.
за единицу услуги, рублей</t>
  </si>
  <si>
    <t>2.4.3. Количество жалоб потребителей -</t>
  </si>
  <si>
    <t xml:space="preserve"> шт.</t>
  </si>
  <si>
    <t>2.4.4. Принятые меры по результатам рассмотрения жалоб потребителей:</t>
  </si>
  <si>
    <t>Поступления, всего</t>
  </si>
  <si>
    <t>Субсидии на выполнение государственного задания</t>
  </si>
  <si>
    <t>Целевые субсидии</t>
  </si>
  <si>
    <t>Бюджетные инвестиции</t>
  </si>
  <si>
    <t>КОСГУ</t>
  </si>
  <si>
    <t>Х</t>
  </si>
  <si>
    <t>Суммы кассовых поступлений (с учетом возврата) и выплат
(с учетом восстановленных кассовых выплат), рублей</t>
  </si>
  <si>
    <t>Процент отклонения
от плановых показателей,
%</t>
  </si>
  <si>
    <t>Причины отклонений от плановых показателей</t>
  </si>
  <si>
    <t>Услуга № 1</t>
  </si>
  <si>
    <t>Услуга № 2</t>
  </si>
  <si>
    <t>Поступления от иной приносящей доход деятельности, всего:</t>
  </si>
  <si>
    <t>Планируемый 
остаток средств на начало</t>
  </si>
  <si>
    <t>Поступления от реализации ценных бумаг</t>
  </si>
  <si>
    <t>Планируемый 
остаток средств на конец планируемого</t>
  </si>
  <si>
    <t>900</t>
  </si>
  <si>
    <t>Выплаты, всего</t>
  </si>
  <si>
    <t>210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</si>
  <si>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</si>
  <si>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</si>
  <si>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</si>
  <si>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</si>
  <si>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Начисления на выплаты по оплате труда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</si>
  <si>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</si>
  <si>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</si>
  <si>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</si>
  <si>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</si>
  <si>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</si>
  <si>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</si>
  <si>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</si>
  <si>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</si>
  <si>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</si>
  <si>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</si>
  <si>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300</t>
  </si>
  <si>
    <t>310</t>
  </si>
  <si>
    <t>320</t>
  </si>
  <si>
    <t>330</t>
  </si>
  <si>
    <t>Оплата работ, услуг, всего</t>
  </si>
  <si>
    <t>Услуги связи</t>
  </si>
  <si>
    <t>Транспортные</t>
  </si>
  <si>
    <t>Коммунальные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</si>
  <si>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</si>
  <si>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</si>
  <si>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</si>
  <si>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</si>
  <si>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</si>
  <si>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</si>
  <si>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</si>
  <si>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
запасов</t>
  </si>
  <si>
    <t>Поступление финансовых активов, всего</t>
  </si>
  <si>
    <t>500</t>
  </si>
  <si>
    <t>520</t>
  </si>
  <si>
    <t>530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</si>
  <si>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</si>
  <si>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</si>
  <si>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Ед. измере-ния</t>
  </si>
  <si>
    <t>Утвержденная величина задания</t>
  </si>
  <si>
    <t>% выполнения задания</t>
  </si>
  <si>
    <t>Причины невыполнения государственного задания
и заданий по целевым показателям эффективности работы учреждения</t>
  </si>
  <si>
    <t>Раздел 3. Сведения об использовании имущества, закрепленного за учреждением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</si>
  <si>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</si>
  <si>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</si>
  <si>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>аренду</t>
  </si>
  <si>
    <t>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</si>
  <si>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</si>
  <si>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 м</t>
  </si>
  <si>
    <t>4. Количество объектов недвижимого имущества, находящегося у учреждения на праве оперативного управления, единиц</t>
  </si>
  <si>
    <t>в т.ч.:</t>
  </si>
  <si>
    <t>переданного в аренду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</si>
  <si>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</si>
  <si>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</si>
  <si>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(уполномоченное лицо)</t>
  </si>
  <si>
    <t>2.2. Общая сумма выставленных требований в возмещение ущерба по недостачам и хищениям материальных ценностей, денежных средств,</t>
  </si>
  <si>
    <t>340</t>
  </si>
  <si>
    <t>Увеличение стоимости непроизводственных активов</t>
  </si>
  <si>
    <t>иного использования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</si>
  <si>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</si>
  <si>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(наименование краевого государственного учреждения)</t>
  </si>
  <si>
    <t>1. Расчеты по выданным авансам, полученным за счет средств краевого бюджета, всего:</t>
  </si>
  <si>
    <t>1. Расчеты за счет средств краевого бюджета, всего:</t>
  </si>
  <si>
    <t>Руководитель краевого государственного учреждения</t>
  </si>
  <si>
    <t>Главный бухгалтер краевого государственного учреждения</t>
  </si>
  <si>
    <t>2. Процент сотрудников, имеющих высшее профессиональное образование, на начало года, %</t>
  </si>
  <si>
    <t>3. Процент сотрудников, имеющих среднее профессиональное образование, на начало года, %</t>
  </si>
  <si>
    <t>5. Процент сотрудников, имеющих высшее профессиональное образование, на конец года, %</t>
  </si>
  <si>
    <t>6. Процент сотрудников, имеющих среднее профессиональное образование, на конец года, %</t>
  </si>
  <si>
    <t>8. Причины, приведшие к изменению количества штатных единиц учреждения на конец периода</t>
  </si>
  <si>
    <t>1.1. Перечень видов деятельности, осуществляемых учреждением:</t>
  </si>
  <si>
    <t>Должность</t>
  </si>
  <si>
    <t>п/п</t>
  </si>
  <si>
    <t>УТВЕРЖДЕН</t>
  </si>
  <si>
    <t>1.5. Состав наблюдательного совета учреждения:</t>
  </si>
  <si>
    <t>на заседании Наблюдательного совета</t>
  </si>
  <si>
    <t xml:space="preserve">(наименование краевого государственного автономного учреждения) </t>
  </si>
  <si>
    <t xml:space="preserve">2.4.2. Общее количество потребителей, воспользовавшихся услугами (работами) учреждения (в т.ч. платными) за отчетный период </t>
  </si>
  <si>
    <t>2.5. Показатели по поступлениям и выплатам учреждения</t>
  </si>
  <si>
    <t>2.6. Сведения о выполнении государственного задания и целевых показателей эффективности работы учреждения</t>
  </si>
  <si>
    <t>2.7. Сведения о прибыли учреждения</t>
  </si>
  <si>
    <t>6. Общая балансовая (остаточная) стоимость недвижимого имущества, приобретенного учреждением в отчетном году за счет средств, выделенных учредителем на указанные цели, рублей</t>
  </si>
  <si>
    <t>2.3. Сведения о показателях по дебиторской задолженности и кредиторской задолженности учреждения</t>
  </si>
  <si>
    <t>Сумма доходов, полученных учреждением
от оказания платной услуги (выполнения работы), рублей</t>
  </si>
  <si>
    <t>10. Средняя заработная плата сотрудников учреждения за год, рублей</t>
  </si>
  <si>
    <t>Фамилия, имя, отчество</t>
  </si>
  <si>
    <t>1.4. Сведения о сотрудниках учреждения, среднегодовой численности и средней заработной плате:</t>
  </si>
  <si>
    <t>кол-во потребителей (физ.лиц (чел.)/ юридических лиц (ед.))</t>
  </si>
  <si>
    <t>1. Общие суммы прибыли учреждения после налогообложения, образовавшейся в свяи с оказанием учреждением частично платных и полностью платных услуг (работ)</t>
  </si>
  <si>
    <t>Поступления от оказания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</si>
  <si>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Суммы плановых поступлений        (с учетом возврата)
и выплат (с учетом восстановленных кассовых выплат), рублей</t>
  </si>
  <si>
    <t>о результатах деятельности учреждения и об использовании закрепленного за ним государственного имущества</t>
  </si>
  <si>
    <t>(главный распорядитель средств краевого бюджета (орган осуществляющий функции и полномочия учредителя))</t>
  </si>
  <si>
    <t>1.1 Объем газетных полос формата А3</t>
  </si>
  <si>
    <t>1.2. Размер субсидий</t>
  </si>
  <si>
    <t>экз.</t>
  </si>
  <si>
    <t>экз. на 1000 чел.</t>
  </si>
  <si>
    <t>шт.</t>
  </si>
  <si>
    <t>тыс. руб</t>
  </si>
  <si>
    <t>А.С. Колегова</t>
  </si>
  <si>
    <t>И.В. Валуева</t>
  </si>
  <si>
    <t>краевое государственное автономное учреждение "Редакция газеты "Новое время"</t>
  </si>
  <si>
    <t>агентство печати и массовых коммуникаций Красноярского края</t>
  </si>
  <si>
    <t>КГАУ "Редакция газеты "Новое время"</t>
  </si>
  <si>
    <t>издание газеты "Новое время"</t>
  </si>
  <si>
    <t>полиграфическая деятельность и предоставление услуг в этой области, в том числе реализация продукции</t>
  </si>
  <si>
    <t>рекламная деятельность</t>
  </si>
  <si>
    <t>3</t>
  </si>
  <si>
    <t>4</t>
  </si>
  <si>
    <t>реализация газеты</t>
  </si>
  <si>
    <t>производство, тиражирование и реализация бланочной продукции</t>
  </si>
  <si>
    <t>реклама и объявления</t>
  </si>
  <si>
    <t>публикация материалов в газете</t>
  </si>
  <si>
    <t>бессрочно</t>
  </si>
  <si>
    <t>Черепанов Роман Константинович</t>
  </si>
  <si>
    <t>Дружинин Василий Вадимович</t>
  </si>
  <si>
    <t>заместитель директора КГАУ "Дирекция краевых программ"</t>
  </si>
  <si>
    <t>Никонова Анастасия Александровна</t>
  </si>
  <si>
    <t>исполняющая обязанности директора КГАУ "Медиацентр"</t>
  </si>
  <si>
    <t>Чапало Елена Владимировна</t>
  </si>
  <si>
    <t>оператор компьютерного набора и верстки КГАУ "Редакция газеты "Новое время"</t>
  </si>
  <si>
    <t>Купряков Сергей Леонидович</t>
  </si>
  <si>
    <t>заместитель начальника ОГИБДД межмуниципального отдела МВД России "Казачинский"</t>
  </si>
  <si>
    <t xml:space="preserve">Широков  Юрий Алексеевич   </t>
  </si>
  <si>
    <t>пенсионер</t>
  </si>
  <si>
    <t>сведетельство о внесении записи в ЕГРЮЛ</t>
  </si>
  <si>
    <t>сведетельство о постановке на учет</t>
  </si>
  <si>
    <t>3.</t>
  </si>
  <si>
    <t>4.</t>
  </si>
  <si>
    <t>5.</t>
  </si>
  <si>
    <t>серия 24 №00566656245</t>
  </si>
  <si>
    <t>№  228 от 09.11.2015 г.</t>
  </si>
  <si>
    <t>серия 24 №005890064 от 07.02.2012 г.</t>
  </si>
  <si>
    <t>№925-р от 25.10.2011 г.</t>
  </si>
  <si>
    <t>публикация материалов</t>
  </si>
  <si>
    <t>5</t>
  </si>
  <si>
    <t>подписка на газету</t>
  </si>
  <si>
    <t>реализация газеты в розницу</t>
  </si>
  <si>
    <t>бланочная продукция</t>
  </si>
  <si>
    <t>Услуга № 3</t>
  </si>
  <si>
    <t>≥ 3200</t>
  </si>
  <si>
    <t>≥ 1</t>
  </si>
  <si>
    <t>≥ 173</t>
  </si>
  <si>
    <t>юридические лица, физические лица</t>
  </si>
  <si>
    <t>начальник отдела по управлению государственным имуществом и финансовой работе агентства печати и массовых коммуникаций Красноярского края</t>
  </si>
  <si>
    <t>главный специалист - юрист отдела по управлению гос.имуществом и финансовой работе агентства печати и массовых коммуникаций Красноярского края</t>
  </si>
  <si>
    <t>главный специалист отдела по работе с юридическими лицами и корпоративному управлению агенства по управлению гос.имуществом Красноярского края</t>
  </si>
  <si>
    <t>Горовенко Валерий Сергеевич</t>
  </si>
  <si>
    <t>2.2. по выданным авансам по заработной плате</t>
  </si>
  <si>
    <t>290</t>
  </si>
  <si>
    <t>Прочие расходы</t>
  </si>
  <si>
    <t>газ. пол.</t>
  </si>
  <si>
    <t>устав КГАУ "Редакция газеты "Новое время"</t>
  </si>
  <si>
    <t>Распоряжение  правительство  Красноярского края</t>
  </si>
  <si>
    <t>Приказ агентсва печати и массовых комуникаций Красноярского края</t>
  </si>
  <si>
    <t xml:space="preserve">1. Сведения о качестве предоставляемой государственной работы:            </t>
  </si>
  <si>
    <t>1.1)Разовый тираж газеты " Новое время" (≥3200 экз. - задание выполнено, &lt;3200 кз.  - задание не выполнено);</t>
  </si>
  <si>
    <t>Объем государственной работы (в натуральных показателях)</t>
  </si>
  <si>
    <t>1. Размещение материалов о деятельности и решениях органов государственной власти, иной официальной и социально значимой информации в газете "Новое время"</t>
  </si>
  <si>
    <t>18</t>
  </si>
  <si>
    <t>66170 чел</t>
  </si>
  <si>
    <t>1911 чел</t>
  </si>
  <si>
    <t>5 ед</t>
  </si>
  <si>
    <t xml:space="preserve">текущая задолженность по платежам за декабрь </t>
  </si>
  <si>
    <t>Мачутский Виктор Викторович</t>
  </si>
  <si>
    <t>9. Среднегодовая численность сотрудников учреждения за год, человек</t>
  </si>
  <si>
    <t>Валуева Ирина Владимировна</t>
  </si>
  <si>
    <t>главный бухгалтер КГАУ "Редакция газеты "Новое время"</t>
  </si>
  <si>
    <t>1.2) Доступность информации о деятельности и решениях органов государственной власти      ( ≥ 173 экз. на 1000 чел. - задание выполнено, &lt;  173  экз. на 1000 чел. - задание не выполнено);</t>
  </si>
  <si>
    <t>1.3)  Использование в процессе оказания государственной услуги не менее одной  из следующих  специализированных программ: Adobe In Design, QuarrXPress, Corel Ventura, Adobe Photoshop, Adobe IIIustrator, Corel DRAW, Adobe Acrobat b PDF, Pagemarker (≥ 1 - задание выполнено, &lt; 1  - задание не выполнено)</t>
  </si>
  <si>
    <t>1. Количество штатных единиц учреждения на начало года, шт.ед.</t>
  </si>
  <si>
    <t>4. Количество штатных единиц учреждения на конец года, шт.ед.</t>
  </si>
  <si>
    <t>7. Изменение (увеличение, уменьшение) количества штатных единиц учреждения на конец периода, шт.ед.</t>
  </si>
  <si>
    <t>протокол от  "06" марта  2019 г. № 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</si>
</sst>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_-* #,##0.0_р_._-;\-* #,##0.0_р_._-;_-* &quot;-&quot;??_р_._-;_-@_-"/>
    <numFmt numFmtId="184" formatCode="_-* #,##0_р_._-;\-* #,##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1" fontId="1" fillId="0" borderId="13" xfId="6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1" fontId="1" fillId="0" borderId="10" xfId="60" applyFont="1" applyBorder="1" applyAlignment="1">
      <alignment horizontal="center" vertical="center"/>
    </xf>
    <xf numFmtId="171" fontId="1" fillId="0" borderId="12" xfId="60" applyFont="1" applyBorder="1" applyAlignment="1">
      <alignment horizontal="center" vertical="center"/>
    </xf>
    <xf numFmtId="171" fontId="1" fillId="0" borderId="11" xfId="6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171" fontId="1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1" fontId="2" fillId="0" borderId="10" xfId="60" applyFont="1" applyBorder="1" applyAlignment="1">
      <alignment horizontal="center" vertical="center"/>
    </xf>
    <xf numFmtId="171" fontId="2" fillId="0" borderId="12" xfId="60" applyFont="1" applyBorder="1" applyAlignment="1">
      <alignment horizontal="center" vertical="center"/>
    </xf>
    <xf numFmtId="171" fontId="2" fillId="0" borderId="11" xfId="60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1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80" fontId="1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 indent="2"/>
    </xf>
    <xf numFmtId="49" fontId="1" fillId="0" borderId="11" xfId="0" applyNumberFormat="1" applyFont="1" applyBorder="1" applyAlignment="1">
      <alignment horizontal="left" wrapText="1" indent="2"/>
    </xf>
    <xf numFmtId="183" fontId="1" fillId="0" borderId="10" xfId="60" applyNumberFormat="1" applyFont="1" applyBorder="1" applyAlignment="1">
      <alignment horizontal="center" vertical="center"/>
    </xf>
    <xf numFmtId="183" fontId="1" fillId="0" borderId="12" xfId="60" applyNumberFormat="1" applyFont="1" applyBorder="1" applyAlignment="1">
      <alignment horizontal="center" vertical="center"/>
    </xf>
    <xf numFmtId="183" fontId="1" fillId="0" borderId="11" xfId="60" applyNumberFormat="1" applyFont="1" applyBorder="1" applyAlignment="1">
      <alignment horizontal="center" vertical="center"/>
    </xf>
    <xf numFmtId="184" fontId="1" fillId="0" borderId="10" xfId="60" applyNumberFormat="1" applyFont="1" applyBorder="1" applyAlignment="1">
      <alignment horizontal="center" vertical="center"/>
    </xf>
    <xf numFmtId="184" fontId="1" fillId="0" borderId="12" xfId="60" applyNumberFormat="1" applyFont="1" applyBorder="1" applyAlignment="1">
      <alignment horizontal="center" vertical="center"/>
    </xf>
    <xf numFmtId="184" fontId="1" fillId="0" borderId="11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8"/>
  <sheetViews>
    <sheetView zoomScaleSheetLayoutView="100" zoomScalePageLayoutView="0" workbookViewId="0" topLeftCell="A22">
      <selection activeCell="FO28" sqref="FO28"/>
    </sheetView>
  </sheetViews>
  <sheetFormatPr defaultColWidth="0.875" defaultRowHeight="12.75"/>
  <cols>
    <col min="1" max="16384" width="0.875" style="1" customWidth="1"/>
  </cols>
  <sheetData>
    <row r="1" spans="86:155" ht="12.75"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</row>
    <row r="2" spans="86:155" ht="12.75">
      <c r="CH2" s="51" t="s">
        <v>188</v>
      </c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</row>
    <row r="3" spans="86:155" ht="12.75">
      <c r="CH3" s="36" t="s">
        <v>190</v>
      </c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</row>
    <row r="4" spans="86:155" ht="12.75">
      <c r="CH4" s="52" t="s">
        <v>218</v>
      </c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</row>
    <row r="5" spans="86:155" ht="12.75">
      <c r="CH5" s="58" t="s">
        <v>191</v>
      </c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</row>
    <row r="6" spans="86:155" ht="12.75">
      <c r="CH6" s="19" t="s">
        <v>288</v>
      </c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</row>
    <row r="7" ht="15" customHeight="1"/>
    <row r="8" spans="1:155" s="5" customFormat="1" ht="14.25" customHeight="1">
      <c r="A8" s="54" t="s">
        <v>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</row>
    <row r="9" spans="1:155" s="5" customFormat="1" ht="14.25" customHeight="1">
      <c r="A9" s="54" t="s">
        <v>206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</row>
    <row r="10" spans="76:81" s="5" customFormat="1" ht="14.25" customHeight="1">
      <c r="BX10" s="6" t="s">
        <v>8</v>
      </c>
      <c r="BY10" s="55" t="s">
        <v>274</v>
      </c>
      <c r="BZ10" s="55"/>
      <c r="CA10" s="55"/>
      <c r="CB10" s="55"/>
      <c r="CC10" s="5" t="s">
        <v>9</v>
      </c>
    </row>
    <row r="11" ht="9" customHeight="1"/>
    <row r="12" spans="1:155" ht="12.75">
      <c r="A12" s="52" t="s">
        <v>216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</row>
    <row r="13" spans="1:155" ht="12.75">
      <c r="A13" s="53" t="s">
        <v>175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</row>
    <row r="14" spans="1:155" ht="12.75">
      <c r="A14" s="52" t="s">
        <v>217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</row>
    <row r="15" spans="1:155" ht="12.75">
      <c r="A15" s="53" t="s">
        <v>207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</row>
    <row r="16" ht="13.5" customHeight="1"/>
    <row r="17" spans="1:155" ht="12.75">
      <c r="A17" s="57" t="s">
        <v>10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</row>
    <row r="18" ht="12" customHeight="1"/>
    <row r="19" s="2" customFormat="1" ht="12.75">
      <c r="B19" s="2" t="s">
        <v>185</v>
      </c>
    </row>
    <row r="20" ht="6" customHeight="1"/>
    <row r="21" spans="2:155" ht="12.75">
      <c r="B21" s="35" t="s">
        <v>0</v>
      </c>
      <c r="C21" s="35"/>
      <c r="D21" s="36" t="s">
        <v>219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</row>
    <row r="22" spans="2:155" ht="12.75">
      <c r="B22" s="35" t="s">
        <v>0</v>
      </c>
      <c r="C22" s="35"/>
      <c r="D22" s="36" t="s">
        <v>220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</row>
    <row r="23" spans="2:155" ht="12.75">
      <c r="B23" s="35" t="s">
        <v>0</v>
      </c>
      <c r="C23" s="35"/>
      <c r="D23" s="36" t="s">
        <v>221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</row>
    <row r="24" ht="9" customHeight="1"/>
    <row r="25" s="2" customFormat="1" ht="12.75">
      <c r="B25" s="2" t="s">
        <v>1</v>
      </c>
    </row>
    <row r="26" ht="6" customHeight="1"/>
    <row r="27" spans="1:155" s="8" customFormat="1" ht="18" customHeight="1">
      <c r="A27" s="39" t="s">
        <v>11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1"/>
      <c r="CH27" s="39" t="s">
        <v>12</v>
      </c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1"/>
    </row>
    <row r="28" spans="1:155" ht="12.75">
      <c r="A28" s="37" t="s">
        <v>2</v>
      </c>
      <c r="B28" s="37"/>
      <c r="C28" s="37"/>
      <c r="D28" s="38"/>
      <c r="E28" s="43" t="s">
        <v>224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4"/>
      <c r="CH28" s="42" t="s">
        <v>258</v>
      </c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4"/>
    </row>
    <row r="29" spans="1:155" ht="12.75" customHeight="1">
      <c r="A29" s="37" t="s">
        <v>3</v>
      </c>
      <c r="B29" s="37"/>
      <c r="C29" s="37"/>
      <c r="D29" s="38"/>
      <c r="E29" s="43" t="s">
        <v>225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4"/>
      <c r="CH29" s="42" t="s">
        <v>258</v>
      </c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4"/>
    </row>
    <row r="30" spans="1:155" ht="12.75" customHeight="1">
      <c r="A30" s="37" t="s">
        <v>222</v>
      </c>
      <c r="B30" s="37"/>
      <c r="C30" s="37"/>
      <c r="D30" s="38"/>
      <c r="E30" s="43" t="s">
        <v>226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4"/>
      <c r="CH30" s="42" t="s">
        <v>258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4"/>
    </row>
    <row r="31" spans="1:155" ht="12.75" customHeight="1">
      <c r="A31" s="37" t="s">
        <v>223</v>
      </c>
      <c r="B31" s="37"/>
      <c r="C31" s="37"/>
      <c r="D31" s="38"/>
      <c r="E31" s="43" t="s">
        <v>227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4"/>
      <c r="CH31" s="42" t="s">
        <v>258</v>
      </c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4"/>
    </row>
    <row r="33" s="2" customFormat="1" ht="12.75">
      <c r="B33" s="2" t="s">
        <v>4</v>
      </c>
    </row>
    <row r="34" ht="4.5" customHeight="1"/>
    <row r="35" spans="1:155" ht="27" customHeight="1">
      <c r="A35" s="39" t="s">
        <v>13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1"/>
      <c r="CH35" s="56" t="s">
        <v>14</v>
      </c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 t="s">
        <v>15</v>
      </c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</row>
    <row r="36" spans="1:155" ht="12.75" customHeight="1">
      <c r="A36" s="37" t="s">
        <v>2</v>
      </c>
      <c r="B36" s="37"/>
      <c r="C36" s="37"/>
      <c r="D36" s="38"/>
      <c r="E36" s="43" t="s">
        <v>267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4"/>
      <c r="CH36" s="37" t="s">
        <v>246</v>
      </c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 t="s">
        <v>228</v>
      </c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</row>
    <row r="37" spans="1:155" ht="12.75">
      <c r="A37" s="37" t="s">
        <v>3</v>
      </c>
      <c r="B37" s="37"/>
      <c r="C37" s="37"/>
      <c r="D37" s="38"/>
      <c r="E37" s="43" t="s">
        <v>240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4"/>
      <c r="CH37" s="37" t="s">
        <v>247</v>
      </c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 t="s">
        <v>228</v>
      </c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</row>
    <row r="38" spans="1:155" ht="12.75">
      <c r="A38" s="37" t="s">
        <v>242</v>
      </c>
      <c r="B38" s="37"/>
      <c r="C38" s="37"/>
      <c r="D38" s="38"/>
      <c r="E38" s="43" t="s">
        <v>268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4"/>
      <c r="CH38" s="37" t="s">
        <v>248</v>
      </c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</row>
    <row r="39" spans="1:155" ht="12.75">
      <c r="A39" s="37" t="s">
        <v>243</v>
      </c>
      <c r="B39" s="37"/>
      <c r="C39" s="37"/>
      <c r="D39" s="38"/>
      <c r="E39" s="43" t="s">
        <v>269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4"/>
      <c r="CH39" s="37" t="s">
        <v>246</v>
      </c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</row>
    <row r="40" spans="1:155" ht="12.75">
      <c r="A40" s="37" t="s">
        <v>244</v>
      </c>
      <c r="B40" s="37"/>
      <c r="C40" s="37"/>
      <c r="D40" s="38"/>
      <c r="E40" s="65" t="s">
        <v>241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37" t="s">
        <v>245</v>
      </c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 t="s">
        <v>228</v>
      </c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</row>
    <row r="41" ht="5.25" customHeight="1"/>
    <row r="42" s="2" customFormat="1" ht="12.75">
      <c r="B42" s="2" t="s">
        <v>201</v>
      </c>
    </row>
    <row r="43" ht="4.5" customHeight="1"/>
    <row r="44" spans="1:155" ht="12.75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7"/>
      <c r="CH44" s="45">
        <v>2018</v>
      </c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7"/>
      <c r="DE44" s="45">
        <v>2017</v>
      </c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7"/>
      <c r="ED44" s="45">
        <v>2016</v>
      </c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7"/>
    </row>
    <row r="45" spans="1:155" ht="13.5" customHeight="1">
      <c r="A45" s="4"/>
      <c r="B45" s="43" t="s">
        <v>285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45">
        <v>10.5</v>
      </c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7"/>
      <c r="DE45" s="45">
        <v>9.5</v>
      </c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7"/>
      <c r="ED45" s="45">
        <v>8.5</v>
      </c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7"/>
    </row>
    <row r="46" spans="1:155" ht="27" customHeight="1">
      <c r="A46" s="4"/>
      <c r="B46" s="43" t="s">
        <v>180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45">
        <v>50</v>
      </c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7"/>
      <c r="DE46" s="45">
        <v>75</v>
      </c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7"/>
      <c r="ED46" s="45">
        <v>63</v>
      </c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7"/>
    </row>
    <row r="47" spans="1:155" ht="27" customHeight="1">
      <c r="A47" s="4"/>
      <c r="B47" s="43" t="s">
        <v>181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45">
        <v>25</v>
      </c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7"/>
      <c r="DE47" s="45">
        <v>12</v>
      </c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7"/>
      <c r="ED47" s="45">
        <v>25</v>
      </c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7"/>
    </row>
    <row r="48" spans="1:155" ht="13.5" customHeight="1">
      <c r="A48" s="4"/>
      <c r="B48" s="43" t="s">
        <v>286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45">
        <v>10.5</v>
      </c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7"/>
      <c r="DE48" s="45">
        <v>9.5</v>
      </c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7"/>
      <c r="ED48" s="45">
        <v>8.5</v>
      </c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7"/>
    </row>
    <row r="49" spans="1:155" ht="27" customHeight="1">
      <c r="A49" s="4"/>
      <c r="B49" s="43" t="s">
        <v>182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45">
        <v>50</v>
      </c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7"/>
      <c r="DE49" s="45">
        <v>50</v>
      </c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7"/>
      <c r="ED49" s="45">
        <v>75</v>
      </c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7"/>
    </row>
    <row r="50" spans="1:155" ht="27" customHeight="1">
      <c r="A50" s="4"/>
      <c r="B50" s="43" t="s">
        <v>183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45">
        <v>25</v>
      </c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  <c r="DE50" s="45">
        <v>25</v>
      </c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7"/>
      <c r="ED50" s="45">
        <v>12</v>
      </c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7"/>
    </row>
    <row r="51" spans="1:155" ht="27" customHeight="1">
      <c r="A51" s="4"/>
      <c r="B51" s="43" t="s">
        <v>287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4"/>
      <c r="CH51" s="45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  <c r="DE51" s="45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7"/>
      <c r="ED51" s="45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7"/>
    </row>
    <row r="52" spans="1:155" ht="27" customHeight="1">
      <c r="A52" s="4"/>
      <c r="B52" s="43" t="s">
        <v>184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45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7"/>
    </row>
    <row r="53" spans="1:155" ht="13.5" customHeight="1">
      <c r="A53" s="4"/>
      <c r="B53" s="43" t="s">
        <v>280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45">
        <v>8</v>
      </c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7"/>
      <c r="DE53" s="45">
        <v>8</v>
      </c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7"/>
      <c r="ED53" s="45">
        <v>8</v>
      </c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7"/>
    </row>
    <row r="54" spans="1:155" ht="15" customHeight="1">
      <c r="A54" s="4"/>
      <c r="B54" s="43" t="s">
        <v>199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4"/>
      <c r="CH54" s="48">
        <v>28652.64</v>
      </c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  <c r="DE54" s="45">
        <v>24238.24</v>
      </c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7"/>
      <c r="ED54" s="45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7"/>
    </row>
    <row r="55" ht="3" customHeight="1"/>
    <row r="56" ht="12.75">
      <c r="B56" s="2" t="s">
        <v>189</v>
      </c>
    </row>
    <row r="57" ht="3" customHeight="1"/>
    <row r="58" spans="1:155" ht="12.75">
      <c r="A58" s="45" t="s">
        <v>187</v>
      </c>
      <c r="B58" s="46"/>
      <c r="C58" s="46"/>
      <c r="D58" s="46"/>
      <c r="E58" s="47"/>
      <c r="F58" s="45" t="s">
        <v>200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7"/>
      <c r="BT58" s="45" t="s">
        <v>186</v>
      </c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7"/>
    </row>
    <row r="59" spans="1:155" ht="29.25" customHeight="1">
      <c r="A59" s="45">
        <v>1</v>
      </c>
      <c r="B59" s="46"/>
      <c r="C59" s="46"/>
      <c r="D59" s="46"/>
      <c r="E59" s="47"/>
      <c r="F59" s="29" t="s">
        <v>229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59" t="s">
        <v>259</v>
      </c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</row>
    <row r="60" spans="1:155" ht="27" customHeight="1">
      <c r="A60" s="45">
        <v>2</v>
      </c>
      <c r="B60" s="46"/>
      <c r="C60" s="46"/>
      <c r="D60" s="46"/>
      <c r="E60" s="47"/>
      <c r="F60" s="29" t="s">
        <v>279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32" t="s">
        <v>260</v>
      </c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4"/>
    </row>
    <row r="61" spans="1:155" ht="12.75">
      <c r="A61" s="45">
        <v>3</v>
      </c>
      <c r="B61" s="46"/>
      <c r="C61" s="46"/>
      <c r="D61" s="46"/>
      <c r="E61" s="47"/>
      <c r="F61" s="29" t="s">
        <v>230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62" t="s">
        <v>231</v>
      </c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4"/>
    </row>
    <row r="62" spans="1:155" ht="12.75">
      <c r="A62" s="45">
        <v>4</v>
      </c>
      <c r="B62" s="46"/>
      <c r="C62" s="46"/>
      <c r="D62" s="46"/>
      <c r="E62" s="47"/>
      <c r="F62" s="29" t="s">
        <v>232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62" t="s">
        <v>233</v>
      </c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4"/>
    </row>
    <row r="63" spans="1:155" ht="25.5" customHeight="1">
      <c r="A63" s="45">
        <v>5</v>
      </c>
      <c r="B63" s="46"/>
      <c r="C63" s="46"/>
      <c r="D63" s="46"/>
      <c r="E63" s="47"/>
      <c r="F63" s="29" t="s">
        <v>262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32" t="s">
        <v>261</v>
      </c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4"/>
    </row>
    <row r="64" spans="1:155" ht="24" customHeight="1">
      <c r="A64" s="45">
        <v>6</v>
      </c>
      <c r="B64" s="46"/>
      <c r="C64" s="46"/>
      <c r="D64" s="46"/>
      <c r="E64" s="47"/>
      <c r="F64" s="29" t="s">
        <v>281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32" t="s">
        <v>282</v>
      </c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4"/>
    </row>
    <row r="65" spans="1:155" ht="12.75">
      <c r="A65" s="45">
        <v>7</v>
      </c>
      <c r="B65" s="46"/>
      <c r="C65" s="46"/>
      <c r="D65" s="46"/>
      <c r="E65" s="47"/>
      <c r="F65" s="29" t="s">
        <v>234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32" t="s">
        <v>235</v>
      </c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4"/>
    </row>
    <row r="66" spans="1:155" ht="12.75">
      <c r="A66" s="45">
        <v>8</v>
      </c>
      <c r="B66" s="46"/>
      <c r="C66" s="46"/>
      <c r="D66" s="46"/>
      <c r="E66" s="47"/>
      <c r="F66" s="29" t="s">
        <v>236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62" t="s">
        <v>237</v>
      </c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4"/>
    </row>
    <row r="67" spans="1:155" ht="12.75">
      <c r="A67" s="45">
        <v>9</v>
      </c>
      <c r="B67" s="46"/>
      <c r="C67" s="46"/>
      <c r="D67" s="46"/>
      <c r="E67" s="47"/>
      <c r="F67" s="29" t="s">
        <v>238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1"/>
      <c r="BT67" s="62" t="s">
        <v>239</v>
      </c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4"/>
    </row>
    <row r="68" spans="6:71" ht="12.75"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</sheetData>
  <sheetProtection/>
  <mergeCells count="127">
    <mergeCell ref="A30:D30"/>
    <mergeCell ref="E30:CG30"/>
    <mergeCell ref="CH30:EY30"/>
    <mergeCell ref="E36:CG36"/>
    <mergeCell ref="A39:D39"/>
    <mergeCell ref="CH39:DO39"/>
    <mergeCell ref="DP39:EY39"/>
    <mergeCell ref="A38:D38"/>
    <mergeCell ref="E38:CG38"/>
    <mergeCell ref="CH38:DO38"/>
    <mergeCell ref="A67:E67"/>
    <mergeCell ref="F67:BS67"/>
    <mergeCell ref="BT67:EY67"/>
    <mergeCell ref="A40:D40"/>
    <mergeCell ref="E40:CG40"/>
    <mergeCell ref="CH40:DO40"/>
    <mergeCell ref="DP40:EY40"/>
    <mergeCell ref="A65:E65"/>
    <mergeCell ref="F65:BS65"/>
    <mergeCell ref="BT65:EY65"/>
    <mergeCell ref="A66:E66"/>
    <mergeCell ref="F66:BS66"/>
    <mergeCell ref="BT66:EY66"/>
    <mergeCell ref="A62:E62"/>
    <mergeCell ref="F62:BS62"/>
    <mergeCell ref="BT62:EY62"/>
    <mergeCell ref="A63:E63"/>
    <mergeCell ref="F63:BS63"/>
    <mergeCell ref="BT63:EY63"/>
    <mergeCell ref="A64:E64"/>
    <mergeCell ref="A60:E60"/>
    <mergeCell ref="F60:BS60"/>
    <mergeCell ref="BT60:EY60"/>
    <mergeCell ref="A61:E61"/>
    <mergeCell ref="F61:BS61"/>
    <mergeCell ref="BT61:EY61"/>
    <mergeCell ref="BT58:EY58"/>
    <mergeCell ref="BT59:EY59"/>
    <mergeCell ref="A58:E58"/>
    <mergeCell ref="A59:E59"/>
    <mergeCell ref="F59:BS59"/>
    <mergeCell ref="F58:BS58"/>
    <mergeCell ref="ED45:EY45"/>
    <mergeCell ref="ED46:EY46"/>
    <mergeCell ref="ED47:EY47"/>
    <mergeCell ref="ED48:EY48"/>
    <mergeCell ref="ED49:EY49"/>
    <mergeCell ref="ED50:EY50"/>
    <mergeCell ref="ED51:EY51"/>
    <mergeCell ref="DE54:EC54"/>
    <mergeCell ref="DE49:EC49"/>
    <mergeCell ref="DE50:EC50"/>
    <mergeCell ref="DE51:EC51"/>
    <mergeCell ref="CH52:EY52"/>
    <mergeCell ref="CH51:DD51"/>
    <mergeCell ref="DE53:EC53"/>
    <mergeCell ref="ED53:EY53"/>
    <mergeCell ref="ED54:EY54"/>
    <mergeCell ref="DE44:EC44"/>
    <mergeCell ref="ED44:EY44"/>
    <mergeCell ref="CH3:EY3"/>
    <mergeCell ref="CH4:EY4"/>
    <mergeCell ref="CH5:EY5"/>
    <mergeCell ref="DP37:EY37"/>
    <mergeCell ref="CH35:DO35"/>
    <mergeCell ref="CH36:DO36"/>
    <mergeCell ref="A12:EY12"/>
    <mergeCell ref="DP38:EY38"/>
    <mergeCell ref="A29:D29"/>
    <mergeCell ref="CH37:DO37"/>
    <mergeCell ref="DP35:EY35"/>
    <mergeCell ref="DP36:EY36"/>
    <mergeCell ref="A17:EY17"/>
    <mergeCell ref="CH31:EY31"/>
    <mergeCell ref="CH27:EY27"/>
    <mergeCell ref="E28:CG28"/>
    <mergeCell ref="E29:CG29"/>
    <mergeCell ref="E31:CG31"/>
    <mergeCell ref="A28:D28"/>
    <mergeCell ref="CH2:EY2"/>
    <mergeCell ref="A14:EY14"/>
    <mergeCell ref="A15:EY15"/>
    <mergeCell ref="A13:EY13"/>
    <mergeCell ref="A9:EY9"/>
    <mergeCell ref="BY10:CB10"/>
    <mergeCell ref="B22:C22"/>
    <mergeCell ref="D22:EY22"/>
    <mergeCell ref="A8:EY8"/>
    <mergeCell ref="CH54:DD54"/>
    <mergeCell ref="B51:CG51"/>
    <mergeCell ref="B52:CG52"/>
    <mergeCell ref="B54:CG54"/>
    <mergeCell ref="B53:CG53"/>
    <mergeCell ref="CH53:DD53"/>
    <mergeCell ref="DE45:EC45"/>
    <mergeCell ref="DE46:EC46"/>
    <mergeCell ref="DE47:EC47"/>
    <mergeCell ref="DE48:EC48"/>
    <mergeCell ref="CH48:DD48"/>
    <mergeCell ref="CH49:DD49"/>
    <mergeCell ref="CH46:DD46"/>
    <mergeCell ref="E39:CG39"/>
    <mergeCell ref="CH45:DD45"/>
    <mergeCell ref="B48:CG48"/>
    <mergeCell ref="B49:CG49"/>
    <mergeCell ref="B50:CG50"/>
    <mergeCell ref="CH44:DD44"/>
    <mergeCell ref="CH28:EY28"/>
    <mergeCell ref="CH29:EY29"/>
    <mergeCell ref="CH47:DD47"/>
    <mergeCell ref="CH50:DD50"/>
    <mergeCell ref="B46:CG46"/>
    <mergeCell ref="E37:CG37"/>
    <mergeCell ref="B47:CG47"/>
    <mergeCell ref="A44:CG44"/>
    <mergeCell ref="A37:D37"/>
    <mergeCell ref="B45:CG45"/>
    <mergeCell ref="F64:BS64"/>
    <mergeCell ref="BT64:EY64"/>
    <mergeCell ref="B21:C21"/>
    <mergeCell ref="B23:C23"/>
    <mergeCell ref="D21:EY21"/>
    <mergeCell ref="D23:EY23"/>
    <mergeCell ref="A31:D31"/>
    <mergeCell ref="A36:D36"/>
    <mergeCell ref="A35:CG35"/>
    <mergeCell ref="A27:CG27"/>
  </mergeCells>
  <printOptions/>
  <pageMargins left="0.3937007874015748" right="0.5118110236220472" top="0.7874015748031497" bottom="0.1968503937007874" header="0.1968503937007874" footer="0.1968503937007874"/>
  <pageSetup horizontalDpi="600" verticalDpi="600" orientation="landscape" paperSize="9" r:id="rId1"/>
  <rowBreaks count="1" manualBreakCount="1">
    <brk id="32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0"/>
  <sheetViews>
    <sheetView zoomScaleSheetLayoutView="96" zoomScalePageLayoutView="0" workbookViewId="0" topLeftCell="A147">
      <selection activeCell="B150" sqref="A150:EY171"/>
    </sheetView>
  </sheetViews>
  <sheetFormatPr defaultColWidth="0.875" defaultRowHeight="12.75"/>
  <cols>
    <col min="1" max="21" width="0.875" style="1" customWidth="1"/>
    <col min="22" max="22" width="10.125" style="1" customWidth="1"/>
    <col min="23" max="16384" width="0.875" style="1" customWidth="1"/>
  </cols>
  <sheetData>
    <row r="1" spans="2:155" s="2" customFormat="1" ht="15" customHeight="1">
      <c r="B1" s="57" t="s">
        <v>16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7"/>
    </row>
    <row r="2" spans="2:154" s="2" customFormat="1" ht="15" customHeight="1">
      <c r="B2" s="57" t="s">
        <v>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</row>
    <row r="3" ht="6" customHeight="1"/>
    <row r="4" spans="1:155" s="8" customFormat="1" ht="39.75" customHeight="1">
      <c r="A4" s="39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1"/>
      <c r="DB4" s="86" t="s">
        <v>23</v>
      </c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8"/>
      <c r="DQ4" s="86" t="s">
        <v>24</v>
      </c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8"/>
      <c r="EF4" s="86" t="s">
        <v>25</v>
      </c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8"/>
    </row>
    <row r="5" spans="1:155" ht="13.5" customHeight="1">
      <c r="A5" s="9"/>
      <c r="B5" s="120" t="s">
        <v>26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1"/>
      <c r="DB5" s="48">
        <f>89419.7+292067</f>
        <v>381486.7</v>
      </c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50"/>
      <c r="DQ5" s="48">
        <v>292067</v>
      </c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50"/>
      <c r="EF5" s="48">
        <f>DQ5/DB5*100-100</f>
        <v>-23.43979488668937</v>
      </c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50"/>
    </row>
    <row r="7" spans="2:154" s="2" customFormat="1" ht="13.5" customHeight="1">
      <c r="B7" s="57" t="s">
        <v>170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</row>
    <row r="8" spans="92:120" s="10" customFormat="1" ht="13.5" customHeight="1">
      <c r="CN8" s="11" t="s">
        <v>27</v>
      </c>
      <c r="CO8" s="118">
        <v>0</v>
      </c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0" t="s">
        <v>28</v>
      </c>
    </row>
    <row r="10" spans="2:154" s="2" customFormat="1" ht="13.5" customHeight="1">
      <c r="B10" s="57" t="s">
        <v>197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</row>
    <row r="12" spans="2:154" ht="12.75">
      <c r="B12" s="119" t="s">
        <v>29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</row>
    <row r="13" ht="6" customHeight="1"/>
    <row r="14" spans="1:155" s="8" customFormat="1" ht="53.25" customHeight="1">
      <c r="A14" s="39" t="s">
        <v>22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1"/>
      <c r="AO14" s="56" t="s">
        <v>30</v>
      </c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 t="s">
        <v>31</v>
      </c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 t="s">
        <v>32</v>
      </c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 t="s">
        <v>25</v>
      </c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86" t="s">
        <v>33</v>
      </c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1"/>
    </row>
    <row r="15" spans="1:155" ht="13.5" customHeight="1">
      <c r="A15" s="4"/>
      <c r="B15" s="115" t="s">
        <v>18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6"/>
      <c r="AO15" s="111">
        <f>AO17+AO28</f>
        <v>56543.91</v>
      </c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>
        <f>BE17+BE28</f>
        <v>0</v>
      </c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117">
        <f>BE15/AO15*100-100</f>
        <v>-100</v>
      </c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</row>
    <row r="16" spans="1:155" ht="13.5" customHeight="1">
      <c r="A16" s="4"/>
      <c r="B16" s="43" t="s">
        <v>19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</row>
    <row r="17" spans="1:155" ht="24" customHeight="1">
      <c r="A17" s="4"/>
      <c r="B17" s="43" t="s">
        <v>176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</row>
    <row r="18" spans="1:155" ht="13.5" customHeight="1">
      <c r="A18" s="4"/>
      <c r="B18" s="112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</row>
    <row r="19" spans="1:155" ht="15" customHeight="1">
      <c r="A19" s="4"/>
      <c r="B19" s="43" t="s">
        <v>21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</row>
    <row r="20" spans="1:155" ht="15" customHeight="1">
      <c r="A20" s="4"/>
      <c r="B20" s="43" t="s">
        <v>34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</row>
    <row r="21" spans="1:155" ht="15" customHeight="1">
      <c r="A21" s="4"/>
      <c r="B21" s="43" t="s">
        <v>35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</row>
    <row r="22" spans="1:155" ht="26.25" customHeight="1">
      <c r="A22" s="4"/>
      <c r="B22" s="43" t="s">
        <v>36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</row>
    <row r="23" spans="1:155" ht="15" customHeight="1">
      <c r="A23" s="4"/>
      <c r="B23" s="43" t="s">
        <v>37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</row>
    <row r="24" spans="1:155" ht="26.25" customHeight="1">
      <c r="A24" s="4"/>
      <c r="B24" s="43" t="s">
        <v>38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</row>
    <row r="25" spans="1:155" ht="26.25" customHeight="1">
      <c r="A25" s="4"/>
      <c r="B25" s="43" t="s">
        <v>39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</row>
    <row r="26" spans="1:155" ht="26.25" customHeight="1">
      <c r="A26" s="4"/>
      <c r="B26" s="43" t="s">
        <v>40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</row>
    <row r="27" spans="1:155" ht="15" customHeight="1">
      <c r="A27" s="4"/>
      <c r="B27" s="43" t="s">
        <v>41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4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</row>
    <row r="28" spans="1:155" ht="39" customHeight="1">
      <c r="A28" s="4"/>
      <c r="B28" s="43" t="s">
        <v>42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4"/>
      <c r="AO28" s="111">
        <f>AO30+AO31+AO34+AO37+AO38</f>
        <v>56543.91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>
        <f>BE30+BE31+BE34+BE37+BE38</f>
        <v>0</v>
      </c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117">
        <f>BE28/AO28*100-100</f>
        <v>-100</v>
      </c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</row>
    <row r="29" spans="1:155" ht="13.5" customHeight="1">
      <c r="A29" s="4"/>
      <c r="B29" s="112" t="s">
        <v>20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3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</row>
    <row r="30" spans="1:155" ht="15" customHeight="1">
      <c r="A30" s="4"/>
      <c r="B30" s="43" t="s">
        <v>43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4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</row>
    <row r="31" spans="1:155" ht="15" customHeight="1">
      <c r="A31" s="4"/>
      <c r="B31" s="43" t="s">
        <v>263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4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</row>
    <row r="32" spans="1:155" ht="15" customHeight="1">
      <c r="A32" s="4"/>
      <c r="B32" s="43" t="s">
        <v>44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4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</row>
    <row r="33" spans="1:155" ht="26.25" customHeight="1">
      <c r="A33" s="4"/>
      <c r="B33" s="43" t="s">
        <v>45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</row>
    <row r="34" spans="1:155" ht="15" customHeight="1">
      <c r="A34" s="4"/>
      <c r="B34" s="43" t="s">
        <v>46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4"/>
      <c r="AO34" s="111">
        <v>56543.91</v>
      </c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>
        <v>0</v>
      </c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117">
        <f>BE34/AO34*100-100</f>
        <v>-100</v>
      </c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</row>
    <row r="35" spans="1:155" ht="26.25" customHeight="1">
      <c r="A35" s="4"/>
      <c r="B35" s="43" t="s">
        <v>47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4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</row>
    <row r="36" spans="1:155" ht="26.25" customHeight="1">
      <c r="A36" s="4"/>
      <c r="B36" s="43" t="s">
        <v>48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</row>
    <row r="37" spans="1:155" ht="26.25" customHeight="1">
      <c r="A37" s="4"/>
      <c r="B37" s="43" t="s">
        <v>49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4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</row>
    <row r="38" spans="1:155" ht="15" customHeight="1">
      <c r="A38" s="4"/>
      <c r="B38" s="43" t="s">
        <v>50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4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</row>
    <row r="40" spans="2:154" ht="12.75">
      <c r="B40" s="119" t="s">
        <v>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</row>
    <row r="41" ht="6" customHeight="1"/>
    <row r="42" spans="1:155" s="8" customFormat="1" ht="53.25" customHeight="1">
      <c r="A42" s="39" t="s">
        <v>22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1"/>
      <c r="AO42" s="56" t="s">
        <v>52</v>
      </c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 t="s">
        <v>53</v>
      </c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 t="s">
        <v>54</v>
      </c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 t="s">
        <v>25</v>
      </c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86" t="s">
        <v>55</v>
      </c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1"/>
    </row>
    <row r="43" spans="1:155" ht="13.5" customHeight="1">
      <c r="A43" s="4"/>
      <c r="B43" s="115" t="s">
        <v>56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6"/>
      <c r="AO43" s="122">
        <f>AO45+AO60</f>
        <v>0</v>
      </c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122">
        <f>BE45+BE60</f>
        <v>55612.600000000006</v>
      </c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</row>
    <row r="44" spans="1:155" ht="13.5" customHeight="1">
      <c r="A44" s="4"/>
      <c r="B44" s="43" t="s">
        <v>19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4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45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7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</row>
    <row r="45" spans="1:155" ht="27" customHeight="1">
      <c r="A45" s="4"/>
      <c r="B45" s="43" t="s">
        <v>177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4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</row>
    <row r="46" spans="1:155" ht="13.5" customHeight="1">
      <c r="A46" s="4"/>
      <c r="B46" s="112" t="s">
        <v>20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</row>
    <row r="47" spans="1:155" ht="15" customHeight="1">
      <c r="A47" s="4"/>
      <c r="B47" s="43" t="s">
        <v>57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4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</row>
    <row r="48" spans="1:155" ht="15" customHeight="1">
      <c r="A48" s="4"/>
      <c r="B48" s="43" t="s">
        <v>58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4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</row>
    <row r="49" spans="1:155" ht="15" customHeight="1">
      <c r="A49" s="4"/>
      <c r="B49" s="43" t="s">
        <v>59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4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</row>
    <row r="50" spans="1:155" ht="15" customHeight="1">
      <c r="A50" s="4"/>
      <c r="B50" s="43" t="s">
        <v>60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4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</row>
    <row r="51" spans="1:155" ht="15" customHeight="1">
      <c r="A51" s="4"/>
      <c r="B51" s="43" t="s">
        <v>61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4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</row>
    <row r="52" spans="1:155" ht="15" customHeight="1">
      <c r="A52" s="4"/>
      <c r="B52" s="43" t="s">
        <v>62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</row>
    <row r="53" spans="1:155" ht="15" customHeight="1">
      <c r="A53" s="4"/>
      <c r="B53" s="43" t="s">
        <v>63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4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</row>
    <row r="54" spans="1:155" ht="15" customHeight="1">
      <c r="A54" s="4"/>
      <c r="B54" s="43" t="s">
        <v>64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4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</row>
    <row r="55" spans="1:155" ht="15" customHeight="1">
      <c r="A55" s="4"/>
      <c r="B55" s="43" t="s">
        <v>65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4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</row>
    <row r="56" spans="1:155" ht="15" customHeight="1">
      <c r="A56" s="4"/>
      <c r="B56" s="43" t="s">
        <v>66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4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</row>
    <row r="57" spans="1:155" ht="15" customHeight="1">
      <c r="A57" s="4"/>
      <c r="B57" s="43" t="s">
        <v>67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4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</row>
    <row r="58" spans="1:155" ht="15" customHeight="1">
      <c r="A58" s="4"/>
      <c r="B58" s="43" t="s">
        <v>68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4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</row>
    <row r="59" spans="1:155" ht="15" customHeight="1">
      <c r="A59" s="4"/>
      <c r="B59" s="43" t="s">
        <v>69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4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</row>
    <row r="60" spans="1:155" ht="26.25" customHeight="1">
      <c r="A60" s="4"/>
      <c r="B60" s="43" t="s">
        <v>70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4"/>
      <c r="AO60" s="122">
        <f>AO62+AO66+AO68+AO74+AO75</f>
        <v>0</v>
      </c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122">
        <f>BE62+BE66+BE68+BE74+BE75</f>
        <v>55612.600000000006</v>
      </c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</row>
    <row r="61" spans="1:155" ht="13.5" customHeight="1">
      <c r="A61" s="4"/>
      <c r="B61" s="112" t="s">
        <v>20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</row>
    <row r="62" spans="1:155" ht="15" customHeight="1">
      <c r="A62" s="4"/>
      <c r="B62" s="43" t="s">
        <v>71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4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</row>
    <row r="63" spans="1:155" ht="15" customHeight="1">
      <c r="A63" s="4"/>
      <c r="B63" s="43" t="s">
        <v>72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4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</row>
    <row r="64" spans="1:155" ht="15" customHeight="1">
      <c r="A64" s="4"/>
      <c r="B64" s="43" t="s">
        <v>73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</row>
    <row r="65" spans="1:155" ht="15" customHeight="1">
      <c r="A65" s="4"/>
      <c r="B65" s="43" t="s">
        <v>74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</row>
    <row r="66" spans="1:155" ht="15" customHeight="1">
      <c r="A66" s="4"/>
      <c r="B66" s="43" t="s">
        <v>75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>
        <v>15282.34</v>
      </c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4" t="s">
        <v>278</v>
      </c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</row>
    <row r="67" spans="1:155" ht="15" customHeight="1">
      <c r="A67" s="4"/>
      <c r="B67" s="43" t="s">
        <v>76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</row>
    <row r="68" spans="1:155" ht="15" customHeight="1">
      <c r="A68" s="4"/>
      <c r="B68" s="43" t="s">
        <v>77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4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</row>
    <row r="69" spans="1:155" ht="15" customHeight="1">
      <c r="A69" s="4"/>
      <c r="B69" s="43" t="s">
        <v>78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</row>
    <row r="70" spans="1:155" ht="15" customHeight="1">
      <c r="A70" s="4"/>
      <c r="B70" s="43" t="s">
        <v>79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</row>
    <row r="71" spans="1:155" ht="15" customHeight="1">
      <c r="A71" s="4"/>
      <c r="B71" s="43" t="s">
        <v>80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4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</row>
    <row r="72" spans="1:155" ht="15" customHeight="1">
      <c r="A72" s="4"/>
      <c r="B72" s="43" t="s">
        <v>81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4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</row>
    <row r="73" spans="1:155" ht="15" customHeight="1">
      <c r="A73" s="4"/>
      <c r="B73" s="43" t="s">
        <v>82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4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</row>
    <row r="74" spans="1:155" ht="15" customHeight="1">
      <c r="A74" s="4"/>
      <c r="B74" s="43" t="s">
        <v>83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4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>
        <v>40330.26</v>
      </c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4" t="s">
        <v>278</v>
      </c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</row>
    <row r="75" spans="1:155" ht="15" customHeight="1">
      <c r="A75" s="4"/>
      <c r="B75" s="43" t="s">
        <v>84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4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</row>
    <row r="77" spans="2:154" s="2" customFormat="1" ht="12.75">
      <c r="B77" s="57" t="s">
        <v>85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</row>
    <row r="78" ht="11.25" customHeight="1"/>
    <row r="79" spans="1:155" ht="26.25" customHeight="1">
      <c r="A79" s="123" t="s">
        <v>86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</row>
    <row r="80" ht="6" customHeight="1"/>
    <row r="81" spans="1:155" s="12" customFormat="1" ht="80.25" customHeight="1">
      <c r="A81" s="56" t="s">
        <v>87</v>
      </c>
      <c r="B81" s="56"/>
      <c r="C81" s="56"/>
      <c r="D81" s="56"/>
      <c r="E81" s="56"/>
      <c r="F81" s="56"/>
      <c r="G81" s="56"/>
      <c r="H81" s="86" t="s">
        <v>90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8"/>
      <c r="BU81" s="56" t="s">
        <v>91</v>
      </c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 t="s">
        <v>92</v>
      </c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 t="s">
        <v>93</v>
      </c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 t="s">
        <v>94</v>
      </c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 t="s">
        <v>198</v>
      </c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</row>
    <row r="82" spans="1:155" ht="13.5" customHeight="1">
      <c r="A82" s="37" t="s">
        <v>88</v>
      </c>
      <c r="B82" s="37"/>
      <c r="C82" s="37"/>
      <c r="D82" s="37"/>
      <c r="E82" s="37"/>
      <c r="F82" s="37"/>
      <c r="G82" s="37"/>
      <c r="H82" s="4"/>
      <c r="I82" s="43" t="s">
        <v>224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4"/>
      <c r="BU82" s="110">
        <v>14</v>
      </c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>
        <v>14</v>
      </c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>
        <v>14</v>
      </c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>
        <v>14</v>
      </c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74">
        <v>1852760</v>
      </c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</row>
    <row r="83" spans="1:155" ht="13.5" customHeight="1">
      <c r="A83" s="37" t="s">
        <v>89</v>
      </c>
      <c r="B83" s="37"/>
      <c r="C83" s="37"/>
      <c r="D83" s="37"/>
      <c r="E83" s="37"/>
      <c r="F83" s="37"/>
      <c r="G83" s="37"/>
      <c r="H83" s="4"/>
      <c r="I83" s="43" t="s">
        <v>226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4"/>
      <c r="BU83" s="110">
        <f>25</f>
        <v>25</v>
      </c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>
        <v>25</v>
      </c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>
        <v>25</v>
      </c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>
        <v>25</v>
      </c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74">
        <v>1252041</v>
      </c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</row>
    <row r="84" spans="1:155" ht="13.5" customHeight="1">
      <c r="A84" s="37" t="s">
        <v>222</v>
      </c>
      <c r="B84" s="37"/>
      <c r="C84" s="37"/>
      <c r="D84" s="37"/>
      <c r="E84" s="37"/>
      <c r="F84" s="37"/>
      <c r="G84" s="37"/>
      <c r="H84" s="4"/>
      <c r="I84" s="43" t="s">
        <v>249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4"/>
      <c r="BU84" s="73">
        <v>15</v>
      </c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>
        <v>15</v>
      </c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>
        <v>15</v>
      </c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>
        <v>15</v>
      </c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4">
        <v>508470.59</v>
      </c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</row>
    <row r="85" spans="1:155" ht="13.5" customHeight="1">
      <c r="A85" s="37" t="s">
        <v>222</v>
      </c>
      <c r="B85" s="37"/>
      <c r="C85" s="37"/>
      <c r="D85" s="37"/>
      <c r="E85" s="37"/>
      <c r="F85" s="37"/>
      <c r="G85" s="37"/>
      <c r="H85" s="4"/>
      <c r="I85" s="43" t="s">
        <v>253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4"/>
      <c r="BU85" s="73">
        <v>10</v>
      </c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>
        <v>10</v>
      </c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>
        <v>10</v>
      </c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>
        <v>10</v>
      </c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4">
        <v>8790</v>
      </c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</row>
    <row r="86" ht="11.25" customHeight="1"/>
    <row r="87" spans="6:138" ht="12.75">
      <c r="F87" s="19" t="s">
        <v>192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1"/>
    </row>
    <row r="88" spans="128:137" ht="7.5" customHeight="1">
      <c r="DX88" s="18"/>
      <c r="DY88" s="18"/>
      <c r="DZ88" s="18"/>
      <c r="EA88" s="18"/>
      <c r="EB88" s="18"/>
      <c r="EC88" s="18"/>
      <c r="ED88" s="18"/>
      <c r="EE88" s="18"/>
      <c r="EF88" s="18"/>
      <c r="EG88" s="18"/>
    </row>
    <row r="89" spans="1:155" ht="27" customHeight="1">
      <c r="A89" s="56" t="s">
        <v>87</v>
      </c>
      <c r="B89" s="56"/>
      <c r="C89" s="56"/>
      <c r="D89" s="56"/>
      <c r="E89" s="56"/>
      <c r="F89" s="56"/>
      <c r="G89" s="56"/>
      <c r="H89" s="86" t="s">
        <v>90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8"/>
      <c r="DP89" s="86" t="s">
        <v>202</v>
      </c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8"/>
    </row>
    <row r="90" spans="1:155" ht="12.75">
      <c r="A90" s="37" t="s">
        <v>88</v>
      </c>
      <c r="B90" s="37"/>
      <c r="C90" s="37"/>
      <c r="D90" s="37"/>
      <c r="E90" s="37"/>
      <c r="F90" s="37"/>
      <c r="G90" s="37"/>
      <c r="H90" s="4"/>
      <c r="I90" s="75" t="s">
        <v>251</v>
      </c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6"/>
      <c r="DP90" s="29">
        <v>1100</v>
      </c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1"/>
    </row>
    <row r="91" spans="1:155" ht="12.75">
      <c r="A91" s="37" t="s">
        <v>89</v>
      </c>
      <c r="B91" s="37"/>
      <c r="C91" s="37"/>
      <c r="D91" s="37"/>
      <c r="E91" s="37"/>
      <c r="F91" s="37"/>
      <c r="G91" s="37"/>
      <c r="H91" s="4"/>
      <c r="I91" s="75" t="s">
        <v>252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6"/>
      <c r="DP91" s="29" t="s">
        <v>275</v>
      </c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1"/>
    </row>
    <row r="92" spans="1:155" ht="12.75">
      <c r="A92" s="37" t="s">
        <v>222</v>
      </c>
      <c r="B92" s="37"/>
      <c r="C92" s="37"/>
      <c r="D92" s="37"/>
      <c r="E92" s="37"/>
      <c r="F92" s="37"/>
      <c r="G92" s="37"/>
      <c r="H92" s="4"/>
      <c r="I92" s="75" t="s">
        <v>249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6"/>
      <c r="DP92" s="29">
        <v>25</v>
      </c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1"/>
    </row>
    <row r="93" spans="1:155" ht="12.75">
      <c r="A93" s="37" t="s">
        <v>223</v>
      </c>
      <c r="B93" s="37"/>
      <c r="C93" s="37"/>
      <c r="D93" s="37"/>
      <c r="E93" s="37"/>
      <c r="F93" s="37"/>
      <c r="G93" s="37"/>
      <c r="H93" s="4"/>
      <c r="I93" s="75" t="s">
        <v>253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6"/>
      <c r="DP93" s="29" t="s">
        <v>277</v>
      </c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1"/>
    </row>
    <row r="94" spans="1:155" ht="12.75">
      <c r="A94" s="37" t="s">
        <v>250</v>
      </c>
      <c r="B94" s="37"/>
      <c r="C94" s="37"/>
      <c r="D94" s="37"/>
      <c r="E94" s="37"/>
      <c r="F94" s="37"/>
      <c r="G94" s="37"/>
      <c r="H94" s="4"/>
      <c r="I94" s="75" t="s">
        <v>226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6"/>
      <c r="DP94" s="29" t="s">
        <v>276</v>
      </c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1"/>
    </row>
    <row r="95" spans="128:137" ht="9.75" customHeight="1">
      <c r="DX95" s="18"/>
      <c r="DY95" s="18"/>
      <c r="DZ95" s="18"/>
      <c r="EA95" s="18"/>
      <c r="EB95" s="18"/>
      <c r="EC95" s="18"/>
      <c r="ED95" s="18"/>
      <c r="EE95" s="18"/>
      <c r="EF95" s="18"/>
      <c r="EG95" s="18"/>
    </row>
    <row r="96" spans="6:54" ht="12.75">
      <c r="F96" s="36" t="s">
        <v>95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52">
        <v>0</v>
      </c>
      <c r="AS96" s="52"/>
      <c r="AT96" s="52"/>
      <c r="AU96" s="52"/>
      <c r="AV96" s="52"/>
      <c r="AW96" s="52"/>
      <c r="AX96" s="52"/>
      <c r="AY96" s="52"/>
      <c r="AZ96" s="52"/>
      <c r="BA96" s="52"/>
      <c r="BB96" s="1" t="s">
        <v>96</v>
      </c>
    </row>
    <row r="97" ht="11.25" customHeight="1"/>
    <row r="98" ht="12.75">
      <c r="F98" s="1" t="s">
        <v>97</v>
      </c>
    </row>
    <row r="99" spans="1:155" ht="13.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</row>
    <row r="100" spans="1:155" ht="13.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</row>
    <row r="101" spans="1:155" ht="13.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</row>
    <row r="102" spans="1:155" ht="13.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</row>
    <row r="103" ht="11.25" customHeight="1"/>
    <row r="104" spans="2:154" s="2" customFormat="1" ht="12.75">
      <c r="B104" s="57" t="s">
        <v>193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</row>
    <row r="105" ht="6" customHeight="1"/>
    <row r="106" spans="1:155" s="13" customFormat="1" ht="87" customHeight="1">
      <c r="A106" s="99" t="s">
        <v>22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1"/>
      <c r="W106" s="99" t="s">
        <v>102</v>
      </c>
      <c r="X106" s="100"/>
      <c r="Y106" s="100"/>
      <c r="Z106" s="100"/>
      <c r="AA106" s="100"/>
      <c r="AB106" s="100"/>
      <c r="AC106" s="100"/>
      <c r="AD106" s="100"/>
      <c r="AE106" s="101"/>
      <c r="AF106" s="86" t="s">
        <v>205</v>
      </c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8"/>
      <c r="AV106" s="99" t="s">
        <v>104</v>
      </c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1"/>
      <c r="BW106" s="86" t="s">
        <v>105</v>
      </c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8"/>
      <c r="CL106" s="99" t="s">
        <v>106</v>
      </c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1"/>
    </row>
    <row r="107" spans="1:155" s="8" customFormat="1" ht="30" customHeight="1">
      <c r="A107" s="14"/>
      <c r="B107" s="68" t="s">
        <v>110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9"/>
      <c r="W107" s="80" t="s">
        <v>103</v>
      </c>
      <c r="X107" s="81"/>
      <c r="Y107" s="81"/>
      <c r="Z107" s="81"/>
      <c r="AA107" s="81"/>
      <c r="AB107" s="81"/>
      <c r="AC107" s="81"/>
      <c r="AD107" s="81"/>
      <c r="AE107" s="82"/>
      <c r="AF107" s="83">
        <v>481280.73</v>
      </c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5"/>
      <c r="AV107" s="83">
        <v>481280.73</v>
      </c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5"/>
      <c r="BW107" s="39">
        <f>AV107/AF107*100-100</f>
        <v>0</v>
      </c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1"/>
      <c r="CL107" s="106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9"/>
    </row>
    <row r="108" spans="1:155" s="8" customFormat="1" ht="14.25" customHeight="1">
      <c r="A108" s="14"/>
      <c r="B108" s="104" t="s">
        <v>98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5"/>
      <c r="W108" s="80" t="s">
        <v>103</v>
      </c>
      <c r="X108" s="81"/>
      <c r="Y108" s="81"/>
      <c r="Z108" s="81"/>
      <c r="AA108" s="81"/>
      <c r="AB108" s="81"/>
      <c r="AC108" s="81"/>
      <c r="AD108" s="81"/>
      <c r="AE108" s="82"/>
      <c r="AF108" s="83">
        <f>AF110+AF113</f>
        <v>6043130.58</v>
      </c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5"/>
      <c r="AV108" s="83">
        <f>AV110+AV111+AV113</f>
        <v>6043130.58</v>
      </c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5"/>
      <c r="BW108" s="39">
        <f aca="true" t="shared" si="0" ref="BW108:BW144">AV108/AF108*100-100</f>
        <v>0</v>
      </c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1"/>
      <c r="CL108" s="67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9"/>
    </row>
    <row r="109" spans="1:155" s="8" customFormat="1" ht="13.5" customHeight="1">
      <c r="A109" s="14"/>
      <c r="B109" s="68" t="s">
        <v>20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9"/>
      <c r="W109" s="80" t="s">
        <v>103</v>
      </c>
      <c r="X109" s="81"/>
      <c r="Y109" s="81"/>
      <c r="Z109" s="81"/>
      <c r="AA109" s="81"/>
      <c r="AB109" s="81"/>
      <c r="AC109" s="81"/>
      <c r="AD109" s="81"/>
      <c r="AE109" s="82"/>
      <c r="AF109" s="83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5"/>
      <c r="AV109" s="83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5"/>
      <c r="BW109" s="39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1"/>
      <c r="CL109" s="67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9"/>
    </row>
    <row r="110" spans="1:155" s="8" customFormat="1" ht="26.25" customHeight="1">
      <c r="A110" s="14"/>
      <c r="B110" s="68" t="s">
        <v>99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9"/>
      <c r="W110" s="80" t="s">
        <v>103</v>
      </c>
      <c r="X110" s="81"/>
      <c r="Y110" s="81"/>
      <c r="Z110" s="81"/>
      <c r="AA110" s="81"/>
      <c r="AB110" s="81"/>
      <c r="AC110" s="81"/>
      <c r="AD110" s="81"/>
      <c r="AE110" s="82"/>
      <c r="AF110" s="83">
        <v>2421068.99</v>
      </c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5"/>
      <c r="AV110" s="83">
        <v>2421068.99</v>
      </c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5"/>
      <c r="BW110" s="39">
        <f t="shared" si="0"/>
        <v>0</v>
      </c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1"/>
      <c r="CL110" s="67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9"/>
    </row>
    <row r="111" spans="1:155" s="8" customFormat="1" ht="13.5" customHeight="1">
      <c r="A111" s="14"/>
      <c r="B111" s="68" t="s">
        <v>100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9"/>
      <c r="W111" s="80" t="s">
        <v>103</v>
      </c>
      <c r="X111" s="81"/>
      <c r="Y111" s="81"/>
      <c r="Z111" s="81"/>
      <c r="AA111" s="81"/>
      <c r="AB111" s="81"/>
      <c r="AC111" s="81"/>
      <c r="AD111" s="81"/>
      <c r="AE111" s="82"/>
      <c r="AF111" s="83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5"/>
      <c r="AV111" s="83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5"/>
      <c r="BW111" s="39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1"/>
      <c r="CL111" s="67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9"/>
    </row>
    <row r="112" spans="1:155" s="8" customFormat="1" ht="15" customHeight="1">
      <c r="A112" s="14"/>
      <c r="B112" s="68" t="s">
        <v>101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9"/>
      <c r="W112" s="80" t="s">
        <v>103</v>
      </c>
      <c r="X112" s="81"/>
      <c r="Y112" s="81"/>
      <c r="Z112" s="81"/>
      <c r="AA112" s="81"/>
      <c r="AB112" s="81"/>
      <c r="AC112" s="81"/>
      <c r="AD112" s="81"/>
      <c r="AE112" s="82"/>
      <c r="AF112" s="83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5"/>
      <c r="AV112" s="83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5"/>
      <c r="BW112" s="39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1"/>
      <c r="CL112" s="67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9"/>
    </row>
    <row r="113" spans="1:155" s="8" customFormat="1" ht="99" customHeight="1">
      <c r="A113" s="14"/>
      <c r="B113" s="68" t="s">
        <v>204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9"/>
      <c r="W113" s="80" t="s">
        <v>103</v>
      </c>
      <c r="X113" s="81"/>
      <c r="Y113" s="81"/>
      <c r="Z113" s="81"/>
      <c r="AA113" s="81"/>
      <c r="AB113" s="81"/>
      <c r="AC113" s="81"/>
      <c r="AD113" s="81"/>
      <c r="AE113" s="82"/>
      <c r="AF113" s="83">
        <f>AF115+AF116+AF117</f>
        <v>3622061.59</v>
      </c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5"/>
      <c r="AV113" s="83">
        <f>AV115+AV116+AV117</f>
        <v>3622061.59</v>
      </c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5"/>
      <c r="BW113" s="39">
        <f t="shared" si="0"/>
        <v>0</v>
      </c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1"/>
      <c r="CL113" s="67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9"/>
    </row>
    <row r="114" spans="1:155" s="8" customFormat="1" ht="13.5" customHeight="1">
      <c r="A114" s="14"/>
      <c r="B114" s="68" t="s">
        <v>20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9"/>
      <c r="W114" s="80" t="s">
        <v>103</v>
      </c>
      <c r="X114" s="81"/>
      <c r="Y114" s="81"/>
      <c r="Z114" s="81"/>
      <c r="AA114" s="81"/>
      <c r="AB114" s="81"/>
      <c r="AC114" s="81"/>
      <c r="AD114" s="81"/>
      <c r="AE114" s="82"/>
      <c r="AF114" s="83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5"/>
      <c r="AV114" s="83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5"/>
      <c r="BW114" s="39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1"/>
      <c r="CL114" s="67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9"/>
    </row>
    <row r="115" spans="1:155" s="8" customFormat="1" ht="14.25" customHeight="1">
      <c r="A115" s="14"/>
      <c r="B115" s="68" t="s">
        <v>107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9"/>
      <c r="W115" s="80" t="s">
        <v>103</v>
      </c>
      <c r="X115" s="81"/>
      <c r="Y115" s="81"/>
      <c r="Z115" s="81"/>
      <c r="AA115" s="81"/>
      <c r="AB115" s="81"/>
      <c r="AC115" s="81"/>
      <c r="AD115" s="81"/>
      <c r="AE115" s="82"/>
      <c r="AF115" s="83">
        <v>1852760</v>
      </c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5"/>
      <c r="AV115" s="83">
        <v>1852760</v>
      </c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5"/>
      <c r="BW115" s="39">
        <f t="shared" si="0"/>
        <v>0</v>
      </c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1"/>
      <c r="CL115" s="9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9"/>
    </row>
    <row r="116" spans="1:155" s="8" customFormat="1" ht="14.25" customHeight="1">
      <c r="A116" s="14"/>
      <c r="B116" s="68" t="s">
        <v>108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/>
      <c r="W116" s="80" t="s">
        <v>103</v>
      </c>
      <c r="X116" s="81"/>
      <c r="Y116" s="81"/>
      <c r="Z116" s="81"/>
      <c r="AA116" s="81"/>
      <c r="AB116" s="81"/>
      <c r="AC116" s="81"/>
      <c r="AD116" s="81"/>
      <c r="AE116" s="82"/>
      <c r="AF116" s="83">
        <v>1760511.59</v>
      </c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5"/>
      <c r="AV116" s="83">
        <v>1760511.59</v>
      </c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5"/>
      <c r="BW116" s="39">
        <f t="shared" si="0"/>
        <v>0</v>
      </c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1"/>
      <c r="CL116" s="9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9"/>
    </row>
    <row r="117" spans="1:155" s="8" customFormat="1" ht="14.25" customHeight="1">
      <c r="A117" s="14"/>
      <c r="B117" s="102" t="s">
        <v>254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3"/>
      <c r="W117" s="80" t="s">
        <v>103</v>
      </c>
      <c r="X117" s="81"/>
      <c r="Y117" s="81"/>
      <c r="Z117" s="81"/>
      <c r="AA117" s="81"/>
      <c r="AB117" s="81"/>
      <c r="AC117" s="81"/>
      <c r="AD117" s="81"/>
      <c r="AE117" s="82"/>
      <c r="AF117" s="83">
        <v>8790</v>
      </c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5"/>
      <c r="AV117" s="83">
        <v>8790</v>
      </c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5"/>
      <c r="BW117" s="39">
        <f t="shared" si="0"/>
        <v>0</v>
      </c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1"/>
      <c r="CL117" s="67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9"/>
    </row>
    <row r="118" spans="1:155" s="8" customFormat="1" ht="39" customHeight="1">
      <c r="A118" s="14"/>
      <c r="B118" s="68" t="s">
        <v>109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/>
      <c r="W118" s="80" t="s">
        <v>103</v>
      </c>
      <c r="X118" s="81"/>
      <c r="Y118" s="81"/>
      <c r="Z118" s="81"/>
      <c r="AA118" s="81"/>
      <c r="AB118" s="81"/>
      <c r="AC118" s="81"/>
      <c r="AD118" s="81"/>
      <c r="AE118" s="82"/>
      <c r="AF118" s="83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5"/>
      <c r="AV118" s="83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5"/>
      <c r="BW118" s="39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1"/>
      <c r="CL118" s="67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9"/>
    </row>
    <row r="119" spans="1:155" s="8" customFormat="1" ht="14.25" customHeight="1">
      <c r="A119" s="14"/>
      <c r="B119" s="68" t="s">
        <v>20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9"/>
      <c r="W119" s="80" t="s">
        <v>103</v>
      </c>
      <c r="X119" s="81"/>
      <c r="Y119" s="81"/>
      <c r="Z119" s="81"/>
      <c r="AA119" s="81"/>
      <c r="AB119" s="81"/>
      <c r="AC119" s="81"/>
      <c r="AD119" s="81"/>
      <c r="AE119" s="82"/>
      <c r="AF119" s="83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5"/>
      <c r="AV119" s="83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5"/>
      <c r="BW119" s="39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1"/>
      <c r="CL119" s="67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9"/>
    </row>
    <row r="120" spans="1:155" s="8" customFormat="1" ht="30" customHeight="1">
      <c r="A120" s="14"/>
      <c r="B120" s="68" t="s">
        <v>111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9"/>
      <c r="W120" s="80" t="s">
        <v>103</v>
      </c>
      <c r="X120" s="81"/>
      <c r="Y120" s="81"/>
      <c r="Z120" s="81"/>
      <c r="AA120" s="81"/>
      <c r="AB120" s="81"/>
      <c r="AC120" s="81"/>
      <c r="AD120" s="81"/>
      <c r="AE120" s="82"/>
      <c r="AF120" s="83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5"/>
      <c r="AV120" s="83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5"/>
      <c r="BW120" s="39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1"/>
      <c r="CL120" s="67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9"/>
    </row>
    <row r="121" spans="1:155" s="8" customFormat="1" ht="38.25" customHeight="1">
      <c r="A121" s="14"/>
      <c r="B121" s="68" t="s">
        <v>112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9"/>
      <c r="W121" s="80" t="s">
        <v>103</v>
      </c>
      <c r="X121" s="81"/>
      <c r="Y121" s="81"/>
      <c r="Z121" s="81"/>
      <c r="AA121" s="81"/>
      <c r="AB121" s="81"/>
      <c r="AC121" s="81"/>
      <c r="AD121" s="81"/>
      <c r="AE121" s="82"/>
      <c r="AF121" s="83">
        <v>542851.45</v>
      </c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5"/>
      <c r="AV121" s="83">
        <v>542851.45</v>
      </c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5"/>
      <c r="BW121" s="39">
        <f t="shared" si="0"/>
        <v>0</v>
      </c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1"/>
      <c r="CL121" s="67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9"/>
    </row>
    <row r="122" spans="1:155" s="16" customFormat="1" ht="14.25" customHeight="1">
      <c r="A122" s="15"/>
      <c r="B122" s="104" t="s">
        <v>114</v>
      </c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5"/>
      <c r="W122" s="92" t="s">
        <v>113</v>
      </c>
      <c r="X122" s="93"/>
      <c r="Y122" s="93"/>
      <c r="Z122" s="93"/>
      <c r="AA122" s="93"/>
      <c r="AB122" s="93"/>
      <c r="AC122" s="93"/>
      <c r="AD122" s="93"/>
      <c r="AE122" s="94"/>
      <c r="AF122" s="95">
        <f>AF124+AF129+AF137+AF138+AF139</f>
        <v>5981559.860000001</v>
      </c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7"/>
      <c r="AV122" s="95">
        <f>AV124+AV129+AV137+AV138+AV139</f>
        <v>5981559.860000001</v>
      </c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7"/>
      <c r="BW122" s="39">
        <f t="shared" si="0"/>
        <v>0</v>
      </c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1"/>
      <c r="CL122" s="107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5"/>
    </row>
    <row r="123" spans="1:155" s="8" customFormat="1" ht="13.5" customHeight="1">
      <c r="A123" s="14"/>
      <c r="B123" s="68" t="s">
        <v>20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9"/>
      <c r="W123" s="80"/>
      <c r="X123" s="81"/>
      <c r="Y123" s="81"/>
      <c r="Z123" s="81"/>
      <c r="AA123" s="81"/>
      <c r="AB123" s="81"/>
      <c r="AC123" s="81"/>
      <c r="AD123" s="81"/>
      <c r="AE123" s="82"/>
      <c r="AF123" s="83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5"/>
      <c r="AV123" s="83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5"/>
      <c r="BW123" s="39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1"/>
      <c r="CL123" s="67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9"/>
    </row>
    <row r="124" spans="1:155" s="8" customFormat="1" ht="27" customHeight="1">
      <c r="A124" s="14"/>
      <c r="B124" s="68" t="s">
        <v>116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/>
      <c r="W124" s="80" t="s">
        <v>115</v>
      </c>
      <c r="X124" s="81"/>
      <c r="Y124" s="81"/>
      <c r="Z124" s="81"/>
      <c r="AA124" s="81"/>
      <c r="AB124" s="81"/>
      <c r="AC124" s="81"/>
      <c r="AD124" s="81"/>
      <c r="AE124" s="82"/>
      <c r="AF124" s="83">
        <f>AF126+AF128+AF127</f>
        <v>3630348.79</v>
      </c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5"/>
      <c r="AV124" s="83">
        <f>AV126+AV127+AV128</f>
        <v>3630348.79</v>
      </c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5"/>
      <c r="BW124" s="39">
        <f t="shared" si="0"/>
        <v>0</v>
      </c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1"/>
      <c r="CL124" s="67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9"/>
    </row>
    <row r="125" spans="1:155" s="8" customFormat="1" ht="13.5" customHeight="1">
      <c r="A125" s="14"/>
      <c r="B125" s="68" t="s">
        <v>19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9"/>
      <c r="W125" s="80"/>
      <c r="X125" s="81"/>
      <c r="Y125" s="81"/>
      <c r="Z125" s="81"/>
      <c r="AA125" s="81"/>
      <c r="AB125" s="81"/>
      <c r="AC125" s="81"/>
      <c r="AD125" s="81"/>
      <c r="AE125" s="82"/>
      <c r="AF125" s="83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5"/>
      <c r="AV125" s="83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5"/>
      <c r="BW125" s="39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1"/>
      <c r="CL125" s="67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9"/>
    </row>
    <row r="126" spans="1:155" s="8" customFormat="1" ht="14.25" customHeight="1">
      <c r="A126" s="14"/>
      <c r="B126" s="68" t="s">
        <v>117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9"/>
      <c r="W126" s="80" t="s">
        <v>118</v>
      </c>
      <c r="X126" s="81"/>
      <c r="Y126" s="81"/>
      <c r="Z126" s="81"/>
      <c r="AA126" s="81"/>
      <c r="AB126" s="81"/>
      <c r="AC126" s="81"/>
      <c r="AD126" s="81"/>
      <c r="AE126" s="82"/>
      <c r="AF126" s="83">
        <v>2819422.79</v>
      </c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5"/>
      <c r="AV126" s="83">
        <v>2819422.79</v>
      </c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5"/>
      <c r="BW126" s="39">
        <f t="shared" si="0"/>
        <v>0</v>
      </c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1"/>
      <c r="CL126" s="67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9"/>
    </row>
    <row r="127" spans="1:155" s="8" customFormat="1" ht="13.5" customHeight="1">
      <c r="A127" s="14"/>
      <c r="B127" s="43" t="s">
        <v>119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4"/>
      <c r="W127" s="80" t="s">
        <v>121</v>
      </c>
      <c r="X127" s="81"/>
      <c r="Y127" s="81"/>
      <c r="Z127" s="81"/>
      <c r="AA127" s="81"/>
      <c r="AB127" s="81"/>
      <c r="AC127" s="81"/>
      <c r="AD127" s="81"/>
      <c r="AE127" s="82"/>
      <c r="AF127" s="83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5"/>
      <c r="AV127" s="83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5"/>
      <c r="BW127" s="39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1"/>
      <c r="CL127" s="67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9"/>
    </row>
    <row r="128" spans="1:155" s="8" customFormat="1" ht="25.5" customHeight="1">
      <c r="A128" s="14"/>
      <c r="B128" s="43" t="s">
        <v>120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4"/>
      <c r="W128" s="80" t="s">
        <v>122</v>
      </c>
      <c r="X128" s="81"/>
      <c r="Y128" s="81"/>
      <c r="Z128" s="81"/>
      <c r="AA128" s="81"/>
      <c r="AB128" s="81"/>
      <c r="AC128" s="81"/>
      <c r="AD128" s="81"/>
      <c r="AE128" s="82"/>
      <c r="AF128" s="83">
        <v>810926</v>
      </c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5"/>
      <c r="AV128" s="83">
        <v>810926</v>
      </c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5"/>
      <c r="BW128" s="39">
        <f t="shared" si="0"/>
        <v>0</v>
      </c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1"/>
      <c r="CL128" s="67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9"/>
    </row>
    <row r="129" spans="1:155" s="8" customFormat="1" ht="15" customHeight="1">
      <c r="A129" s="14"/>
      <c r="B129" s="43" t="s">
        <v>135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4"/>
      <c r="W129" s="80" t="s">
        <v>123</v>
      </c>
      <c r="X129" s="81"/>
      <c r="Y129" s="81"/>
      <c r="Z129" s="81"/>
      <c r="AA129" s="81"/>
      <c r="AB129" s="81"/>
      <c r="AC129" s="81"/>
      <c r="AD129" s="81"/>
      <c r="AE129" s="82"/>
      <c r="AF129" s="83">
        <f>AF131+AF132+AF133+AF134+AF135+AF136</f>
        <v>1938690.69</v>
      </c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5"/>
      <c r="AV129" s="83">
        <f>AV131+AV132+AV133+AV134+AV135+AV136</f>
        <v>1938690.69</v>
      </c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5"/>
      <c r="BW129" s="39">
        <f t="shared" si="0"/>
        <v>0</v>
      </c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1"/>
      <c r="CL129" s="67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9"/>
    </row>
    <row r="130" spans="1:155" s="8" customFormat="1" ht="12.75">
      <c r="A130" s="14"/>
      <c r="B130" s="43" t="s">
        <v>19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4"/>
      <c r="W130" s="80"/>
      <c r="X130" s="81"/>
      <c r="Y130" s="81"/>
      <c r="Z130" s="81"/>
      <c r="AA130" s="81"/>
      <c r="AB130" s="81"/>
      <c r="AC130" s="81"/>
      <c r="AD130" s="81"/>
      <c r="AE130" s="82"/>
      <c r="AF130" s="83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5"/>
      <c r="AV130" s="83">
        <v>0</v>
      </c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5"/>
      <c r="BW130" s="39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1"/>
      <c r="CL130" s="67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9"/>
    </row>
    <row r="131" spans="1:155" s="8" customFormat="1" ht="12.75">
      <c r="A131" s="14"/>
      <c r="B131" s="43" t="s">
        <v>136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4"/>
      <c r="W131" s="80" t="s">
        <v>124</v>
      </c>
      <c r="X131" s="81"/>
      <c r="Y131" s="81"/>
      <c r="Z131" s="81"/>
      <c r="AA131" s="81"/>
      <c r="AB131" s="81"/>
      <c r="AC131" s="81"/>
      <c r="AD131" s="81"/>
      <c r="AE131" s="82"/>
      <c r="AF131" s="83">
        <v>95492.57</v>
      </c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5"/>
      <c r="AV131" s="83">
        <v>95492.57</v>
      </c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5"/>
      <c r="BW131" s="39">
        <f t="shared" si="0"/>
        <v>0</v>
      </c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1"/>
      <c r="CL131" s="67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9"/>
    </row>
    <row r="132" spans="1:155" s="8" customFormat="1" ht="12.75">
      <c r="A132" s="14"/>
      <c r="B132" s="43" t="s">
        <v>137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4"/>
      <c r="W132" s="80" t="s">
        <v>125</v>
      </c>
      <c r="X132" s="81"/>
      <c r="Y132" s="81"/>
      <c r="Z132" s="81"/>
      <c r="AA132" s="81"/>
      <c r="AB132" s="81"/>
      <c r="AC132" s="81"/>
      <c r="AD132" s="81"/>
      <c r="AE132" s="82"/>
      <c r="AF132" s="83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5"/>
      <c r="AV132" s="83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5"/>
      <c r="BW132" s="39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1"/>
      <c r="CL132" s="67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9"/>
    </row>
    <row r="133" spans="1:155" s="8" customFormat="1" ht="12.75">
      <c r="A133" s="14"/>
      <c r="B133" s="43" t="s">
        <v>138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4"/>
      <c r="W133" s="80" t="s">
        <v>126</v>
      </c>
      <c r="X133" s="81"/>
      <c r="Y133" s="81"/>
      <c r="Z133" s="81"/>
      <c r="AA133" s="81"/>
      <c r="AB133" s="81"/>
      <c r="AC133" s="81"/>
      <c r="AD133" s="81"/>
      <c r="AE133" s="82"/>
      <c r="AF133" s="83">
        <v>194320.02</v>
      </c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5"/>
      <c r="AV133" s="83">
        <v>194320.02</v>
      </c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5"/>
      <c r="BW133" s="39">
        <f t="shared" si="0"/>
        <v>0</v>
      </c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1"/>
      <c r="CL133" s="67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9"/>
    </row>
    <row r="134" spans="1:155" s="8" customFormat="1" ht="23.25" customHeight="1">
      <c r="A134" s="14"/>
      <c r="B134" s="43" t="s">
        <v>139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4"/>
      <c r="W134" s="80" t="s">
        <v>127</v>
      </c>
      <c r="X134" s="81"/>
      <c r="Y134" s="81"/>
      <c r="Z134" s="81"/>
      <c r="AA134" s="81"/>
      <c r="AB134" s="81"/>
      <c r="AC134" s="81"/>
      <c r="AD134" s="81"/>
      <c r="AE134" s="82"/>
      <c r="AF134" s="83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5"/>
      <c r="AV134" s="83">
        <v>0</v>
      </c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5"/>
      <c r="BW134" s="39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1"/>
      <c r="CL134" s="67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9"/>
    </row>
    <row r="135" spans="1:155" s="8" customFormat="1" ht="24.75" customHeight="1">
      <c r="A135" s="14"/>
      <c r="B135" s="43" t="s">
        <v>140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4"/>
      <c r="W135" s="80" t="s">
        <v>128</v>
      </c>
      <c r="X135" s="81"/>
      <c r="Y135" s="81"/>
      <c r="Z135" s="81"/>
      <c r="AA135" s="81"/>
      <c r="AB135" s="81"/>
      <c r="AC135" s="81"/>
      <c r="AD135" s="81"/>
      <c r="AE135" s="82"/>
      <c r="AF135" s="83">
        <v>162289.4</v>
      </c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5"/>
      <c r="AV135" s="83">
        <v>162289.4</v>
      </c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5"/>
      <c r="BW135" s="39">
        <f t="shared" si="0"/>
        <v>0</v>
      </c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1"/>
      <c r="CL135" s="67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9"/>
    </row>
    <row r="136" spans="1:155" s="8" customFormat="1" ht="15" customHeight="1">
      <c r="A136" s="14"/>
      <c r="B136" s="43" t="s">
        <v>141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4"/>
      <c r="W136" s="80" t="s">
        <v>129</v>
      </c>
      <c r="X136" s="81"/>
      <c r="Y136" s="81"/>
      <c r="Z136" s="81"/>
      <c r="AA136" s="81"/>
      <c r="AB136" s="81"/>
      <c r="AC136" s="81"/>
      <c r="AD136" s="81"/>
      <c r="AE136" s="82"/>
      <c r="AF136" s="83">
        <v>1486588.7</v>
      </c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5"/>
      <c r="AV136" s="83">
        <v>1486588.7</v>
      </c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5"/>
      <c r="BW136" s="39">
        <f t="shared" si="0"/>
        <v>0</v>
      </c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1"/>
      <c r="CL136" s="67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9"/>
    </row>
    <row r="137" spans="1:155" s="8" customFormat="1" ht="24.75" customHeight="1">
      <c r="A137" s="14"/>
      <c r="B137" s="43" t="s">
        <v>142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4"/>
      <c r="W137" s="80" t="s">
        <v>130</v>
      </c>
      <c r="X137" s="81"/>
      <c r="Y137" s="81"/>
      <c r="Z137" s="81"/>
      <c r="AA137" s="81"/>
      <c r="AB137" s="81"/>
      <c r="AC137" s="81"/>
      <c r="AD137" s="81"/>
      <c r="AE137" s="82"/>
      <c r="AF137" s="83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5"/>
      <c r="AV137" s="83">
        <v>0</v>
      </c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5"/>
      <c r="BW137" s="39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1"/>
      <c r="CL137" s="67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9"/>
    </row>
    <row r="138" spans="1:155" s="8" customFormat="1" ht="24" customHeight="1">
      <c r="A138" s="14"/>
      <c r="B138" s="43" t="s">
        <v>265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4"/>
      <c r="W138" s="80" t="s">
        <v>264</v>
      </c>
      <c r="X138" s="81"/>
      <c r="Y138" s="81"/>
      <c r="Z138" s="81"/>
      <c r="AA138" s="81"/>
      <c r="AB138" s="81"/>
      <c r="AC138" s="81"/>
      <c r="AD138" s="81"/>
      <c r="AE138" s="82"/>
      <c r="AF138" s="83">
        <v>80838.98</v>
      </c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5"/>
      <c r="AV138" s="83">
        <v>80838.98</v>
      </c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5"/>
      <c r="BW138" s="39">
        <f t="shared" si="0"/>
        <v>0</v>
      </c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1"/>
      <c r="CL138" s="67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9"/>
    </row>
    <row r="139" spans="1:155" s="8" customFormat="1" ht="24" customHeight="1">
      <c r="A139" s="14"/>
      <c r="B139" s="43" t="s">
        <v>143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4"/>
      <c r="W139" s="80" t="s">
        <v>131</v>
      </c>
      <c r="X139" s="81"/>
      <c r="Y139" s="81"/>
      <c r="Z139" s="81"/>
      <c r="AA139" s="81"/>
      <c r="AB139" s="81"/>
      <c r="AC139" s="81"/>
      <c r="AD139" s="81"/>
      <c r="AE139" s="82"/>
      <c r="AF139" s="83">
        <f>AF141+AF142+AF143+AF144</f>
        <v>331681.4</v>
      </c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5"/>
      <c r="AV139" s="83">
        <f>AV141+AV144</f>
        <v>331681.4</v>
      </c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5"/>
      <c r="BW139" s="39">
        <f t="shared" si="0"/>
        <v>0</v>
      </c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1"/>
      <c r="CL139" s="67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9"/>
    </row>
    <row r="140" spans="1:155" s="8" customFormat="1" ht="13.5" customHeight="1">
      <c r="A140" s="14"/>
      <c r="B140" s="43" t="s">
        <v>19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4"/>
      <c r="W140" s="80"/>
      <c r="X140" s="81"/>
      <c r="Y140" s="81"/>
      <c r="Z140" s="81"/>
      <c r="AA140" s="81"/>
      <c r="AB140" s="81"/>
      <c r="AC140" s="81"/>
      <c r="AD140" s="81"/>
      <c r="AE140" s="82"/>
      <c r="AF140" s="83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5"/>
      <c r="AV140" s="83">
        <v>0</v>
      </c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5"/>
      <c r="BW140" s="39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1"/>
      <c r="CL140" s="67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9"/>
    </row>
    <row r="141" spans="1:155" s="8" customFormat="1" ht="27" customHeight="1">
      <c r="A141" s="14"/>
      <c r="B141" s="43" t="s">
        <v>144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4"/>
      <c r="W141" s="80" t="s">
        <v>132</v>
      </c>
      <c r="X141" s="81"/>
      <c r="Y141" s="81"/>
      <c r="Z141" s="81"/>
      <c r="AA141" s="81"/>
      <c r="AB141" s="81"/>
      <c r="AC141" s="81"/>
      <c r="AD141" s="81"/>
      <c r="AE141" s="82"/>
      <c r="AF141" s="83">
        <v>124584</v>
      </c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5"/>
      <c r="AV141" s="83">
        <v>124584</v>
      </c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5"/>
      <c r="BW141" s="39">
        <f t="shared" si="0"/>
        <v>0</v>
      </c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1"/>
      <c r="CL141" s="67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9"/>
    </row>
    <row r="142" spans="1:155" s="8" customFormat="1" ht="27" customHeight="1">
      <c r="A142" s="14"/>
      <c r="B142" s="43" t="s">
        <v>145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4"/>
      <c r="W142" s="80" t="s">
        <v>133</v>
      </c>
      <c r="X142" s="81"/>
      <c r="Y142" s="81"/>
      <c r="Z142" s="81"/>
      <c r="AA142" s="81"/>
      <c r="AB142" s="81"/>
      <c r="AC142" s="81"/>
      <c r="AD142" s="81"/>
      <c r="AE142" s="82"/>
      <c r="AF142" s="83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5"/>
      <c r="AV142" s="83">
        <v>0</v>
      </c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5"/>
      <c r="BW142" s="39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1"/>
      <c r="CL142" s="67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9"/>
    </row>
    <row r="143" spans="1:155" s="8" customFormat="1" ht="27" customHeight="1">
      <c r="A143" s="14"/>
      <c r="B143" s="43" t="s">
        <v>172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4"/>
      <c r="W143" s="80" t="s">
        <v>134</v>
      </c>
      <c r="X143" s="81"/>
      <c r="Y143" s="81"/>
      <c r="Z143" s="81"/>
      <c r="AA143" s="81"/>
      <c r="AB143" s="81"/>
      <c r="AC143" s="81"/>
      <c r="AD143" s="81"/>
      <c r="AE143" s="82"/>
      <c r="AF143" s="83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5"/>
      <c r="AV143" s="83">
        <v>0</v>
      </c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5"/>
      <c r="BW143" s="39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1"/>
      <c r="CL143" s="67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9"/>
    </row>
    <row r="144" spans="1:155" s="8" customFormat="1" ht="39" customHeight="1">
      <c r="A144" s="14"/>
      <c r="B144" s="43" t="s">
        <v>146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4"/>
      <c r="W144" s="80" t="s">
        <v>171</v>
      </c>
      <c r="X144" s="81"/>
      <c r="Y144" s="81"/>
      <c r="Z144" s="81"/>
      <c r="AA144" s="81"/>
      <c r="AB144" s="81"/>
      <c r="AC144" s="81"/>
      <c r="AD144" s="81"/>
      <c r="AE144" s="82"/>
      <c r="AF144" s="83">
        <v>207097.4</v>
      </c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5"/>
      <c r="AV144" s="83">
        <v>207097.4</v>
      </c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5"/>
      <c r="BW144" s="39">
        <f t="shared" si="0"/>
        <v>0</v>
      </c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1"/>
      <c r="CL144" s="67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9"/>
    </row>
    <row r="145" spans="1:155" s="8" customFormat="1" ht="27" customHeight="1">
      <c r="A145" s="14"/>
      <c r="B145" s="68" t="s">
        <v>147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9"/>
      <c r="W145" s="80" t="s">
        <v>148</v>
      </c>
      <c r="X145" s="81"/>
      <c r="Y145" s="81"/>
      <c r="Z145" s="81"/>
      <c r="AA145" s="81"/>
      <c r="AB145" s="81"/>
      <c r="AC145" s="81"/>
      <c r="AD145" s="81"/>
      <c r="AE145" s="82"/>
      <c r="AF145" s="83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5"/>
      <c r="AV145" s="83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5"/>
      <c r="BW145" s="39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1"/>
      <c r="CL145" s="67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9"/>
    </row>
    <row r="146" spans="1:155" s="8" customFormat="1" ht="13.5" customHeight="1">
      <c r="A146" s="14"/>
      <c r="B146" s="68" t="s">
        <v>19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9"/>
      <c r="W146" s="80"/>
      <c r="X146" s="81"/>
      <c r="Y146" s="81"/>
      <c r="Z146" s="81"/>
      <c r="AA146" s="81"/>
      <c r="AB146" s="81"/>
      <c r="AC146" s="81"/>
      <c r="AD146" s="81"/>
      <c r="AE146" s="82"/>
      <c r="AF146" s="83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5"/>
      <c r="AV146" s="83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5"/>
      <c r="BW146" s="39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1"/>
      <c r="CL146" s="67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9"/>
    </row>
    <row r="147" spans="1:155" s="8" customFormat="1" ht="40.5" customHeight="1">
      <c r="A147" s="14"/>
      <c r="B147" s="68" t="s">
        <v>151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9"/>
      <c r="W147" s="80" t="s">
        <v>149</v>
      </c>
      <c r="X147" s="81"/>
      <c r="Y147" s="81"/>
      <c r="Z147" s="81"/>
      <c r="AA147" s="81"/>
      <c r="AB147" s="81"/>
      <c r="AC147" s="81"/>
      <c r="AD147" s="81"/>
      <c r="AE147" s="82"/>
      <c r="AF147" s="83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5"/>
      <c r="AV147" s="83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5"/>
      <c r="BW147" s="39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1"/>
      <c r="CL147" s="67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9"/>
    </row>
    <row r="148" spans="1:155" s="8" customFormat="1" ht="24.75" customHeight="1">
      <c r="A148" s="14"/>
      <c r="B148" s="68" t="s">
        <v>152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9"/>
      <c r="W148" s="80" t="s">
        <v>150</v>
      </c>
      <c r="X148" s="81"/>
      <c r="Y148" s="81"/>
      <c r="Z148" s="81"/>
      <c r="AA148" s="81"/>
      <c r="AB148" s="81"/>
      <c r="AC148" s="81"/>
      <c r="AD148" s="81"/>
      <c r="AE148" s="82"/>
      <c r="AF148" s="83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5"/>
      <c r="AV148" s="83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5"/>
      <c r="BW148" s="39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1"/>
      <c r="CL148" s="67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9"/>
    </row>
    <row r="149" ht="6.75" customHeight="1"/>
    <row r="150" spans="2:154" s="2" customFormat="1" ht="12.75">
      <c r="B150" s="57" t="s">
        <v>194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</row>
    <row r="151" ht="6" customHeight="1"/>
    <row r="152" spans="1:155" s="17" customFormat="1" ht="39.75" customHeight="1">
      <c r="A152" s="77" t="s">
        <v>22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9"/>
      <c r="BI152" s="89" t="s">
        <v>153</v>
      </c>
      <c r="BJ152" s="89"/>
      <c r="BK152" s="89"/>
      <c r="BL152" s="89"/>
      <c r="BM152" s="89"/>
      <c r="BN152" s="89"/>
      <c r="BO152" s="89"/>
      <c r="BP152" s="89"/>
      <c r="BQ152" s="89"/>
      <c r="BR152" s="89"/>
      <c r="BS152" s="89" t="s">
        <v>154</v>
      </c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 t="s">
        <v>155</v>
      </c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77" t="s">
        <v>156</v>
      </c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9"/>
    </row>
    <row r="153" spans="1:155" ht="12.75">
      <c r="A153" s="70" t="s">
        <v>270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2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42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4"/>
    </row>
    <row r="154" spans="1:155" ht="27" customHeight="1">
      <c r="A154" s="70" t="s">
        <v>271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2"/>
      <c r="BI154" s="56" t="s">
        <v>210</v>
      </c>
      <c r="BJ154" s="56"/>
      <c r="BK154" s="56"/>
      <c r="BL154" s="56"/>
      <c r="BM154" s="56"/>
      <c r="BN154" s="56"/>
      <c r="BO154" s="56"/>
      <c r="BP154" s="56"/>
      <c r="BQ154" s="56"/>
      <c r="BR154" s="56"/>
      <c r="BS154" s="90" t="s">
        <v>255</v>
      </c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>
        <v>100</v>
      </c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42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4"/>
    </row>
    <row r="155" spans="1:155" ht="40.5" customHeight="1">
      <c r="A155" s="70" t="s">
        <v>283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2"/>
      <c r="BI155" s="56" t="s">
        <v>211</v>
      </c>
      <c r="BJ155" s="56"/>
      <c r="BK155" s="56"/>
      <c r="BL155" s="56"/>
      <c r="BM155" s="56"/>
      <c r="BN155" s="56"/>
      <c r="BO155" s="56"/>
      <c r="BP155" s="56"/>
      <c r="BQ155" s="56"/>
      <c r="BR155" s="56"/>
      <c r="BS155" s="25"/>
      <c r="BT155" s="40" t="s">
        <v>257</v>
      </c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26"/>
      <c r="CL155" s="39">
        <v>100</v>
      </c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1"/>
      <c r="DB155" s="42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4"/>
    </row>
    <row r="156" spans="1:155" ht="65.25" customHeight="1">
      <c r="A156" s="70" t="s">
        <v>284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2"/>
      <c r="BI156" s="56" t="s">
        <v>212</v>
      </c>
      <c r="BJ156" s="56"/>
      <c r="BK156" s="56"/>
      <c r="BL156" s="56"/>
      <c r="BM156" s="56"/>
      <c r="BN156" s="56"/>
      <c r="BO156" s="56"/>
      <c r="BP156" s="56"/>
      <c r="BQ156" s="56"/>
      <c r="BR156" s="56"/>
      <c r="BS156" s="39" t="s">
        <v>256</v>
      </c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1"/>
      <c r="CL156" s="39">
        <v>100</v>
      </c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1"/>
      <c r="DB156" s="42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4"/>
    </row>
    <row r="157" spans="1:155" ht="15" customHeight="1">
      <c r="A157" s="70" t="s">
        <v>272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2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25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1"/>
      <c r="CL157" s="39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1"/>
      <c r="DB157" s="42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4"/>
    </row>
    <row r="158" spans="1:155" ht="44.25" customHeight="1">
      <c r="A158" s="70" t="s">
        <v>273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2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39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1"/>
      <c r="CL158" s="39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1"/>
      <c r="DB158" s="42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4"/>
    </row>
    <row r="159" spans="1:155" ht="15" customHeight="1">
      <c r="A159" s="70" t="s">
        <v>208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2"/>
      <c r="BI159" s="56" t="s">
        <v>266</v>
      </c>
      <c r="BJ159" s="56"/>
      <c r="BK159" s="56"/>
      <c r="BL159" s="56"/>
      <c r="BM159" s="56"/>
      <c r="BN159" s="56"/>
      <c r="BO159" s="56"/>
      <c r="BP159" s="56"/>
      <c r="BQ159" s="56"/>
      <c r="BR159" s="56"/>
      <c r="BS159" s="39">
        <v>221</v>
      </c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1"/>
      <c r="CL159" s="39">
        <v>100</v>
      </c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1"/>
      <c r="DB159" s="42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4"/>
    </row>
    <row r="160" spans="1:155" ht="12.75">
      <c r="A160" s="70" t="s">
        <v>209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2"/>
      <c r="BI160" s="56" t="s">
        <v>213</v>
      </c>
      <c r="BJ160" s="56"/>
      <c r="BK160" s="56"/>
      <c r="BL160" s="56"/>
      <c r="BM160" s="56"/>
      <c r="BN160" s="56"/>
      <c r="BO160" s="56"/>
      <c r="BP160" s="56"/>
      <c r="BQ160" s="56"/>
      <c r="BR160" s="56"/>
      <c r="BS160" s="91">
        <v>2421068.99</v>
      </c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>
        <v>100</v>
      </c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42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4"/>
    </row>
    <row r="161" spans="156:256" ht="3.75" customHeight="1">
      <c r="EZ161" s="22"/>
      <c r="FA161" s="22"/>
      <c r="FB161" s="22"/>
      <c r="FC161" s="22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155" ht="3.75" customHeight="1">
      <c r="A162" s="22"/>
      <c r="B162" s="22"/>
      <c r="C162" s="22"/>
      <c r="D162" s="22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</row>
    <row r="163" spans="1:155" ht="3.75" customHeight="1">
      <c r="A163" s="22"/>
      <c r="B163" s="22"/>
      <c r="C163" s="22"/>
      <c r="D163" s="22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</row>
    <row r="164" spans="1:155" ht="3.75" customHeight="1">
      <c r="A164" s="22"/>
      <c r="B164" s="22"/>
      <c r="C164" s="22"/>
      <c r="D164" s="22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</row>
    <row r="165" spans="1:155" ht="3.75" customHeight="1">
      <c r="A165" s="22"/>
      <c r="B165" s="22"/>
      <c r="C165" s="22"/>
      <c r="D165" s="22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</row>
    <row r="166" ht="3.75" customHeight="1"/>
    <row r="167" spans="2:154" ht="12.75">
      <c r="B167" s="57" t="s">
        <v>195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</row>
    <row r="168" ht="5.25" customHeight="1"/>
    <row r="169" spans="1:155" ht="25.5" customHeight="1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7"/>
      <c r="CH169" s="45">
        <v>2018</v>
      </c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7"/>
      <c r="DE169" s="45">
        <v>2017</v>
      </c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7"/>
      <c r="ED169" s="45">
        <v>2016</v>
      </c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7"/>
    </row>
    <row r="170" spans="1:155" ht="24.75" customHeight="1">
      <c r="A170" s="4"/>
      <c r="B170" s="43" t="s">
        <v>203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4"/>
      <c r="CH170" s="48">
        <v>306563.97</v>
      </c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50"/>
      <c r="DE170" s="48">
        <v>-625040.18</v>
      </c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50"/>
      <c r="ED170" s="48">
        <v>435562.02</v>
      </c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50"/>
    </row>
  </sheetData>
  <sheetProtection/>
  <mergeCells count="744">
    <mergeCell ref="B170:CG170"/>
    <mergeCell ref="CH170:DD170"/>
    <mergeCell ref="DE170:EC170"/>
    <mergeCell ref="ED170:EY170"/>
    <mergeCell ref="A169:CG169"/>
    <mergeCell ref="CH169:DD169"/>
    <mergeCell ref="DE169:EC169"/>
    <mergeCell ref="ED169:EY169"/>
    <mergeCell ref="A79:EY79"/>
    <mergeCell ref="CK71:DA71"/>
    <mergeCell ref="DB71:EY71"/>
    <mergeCell ref="B77:EX77"/>
    <mergeCell ref="B71:AN71"/>
    <mergeCell ref="AO71:BD71"/>
    <mergeCell ref="BE71:BT71"/>
    <mergeCell ref="BU71:CJ71"/>
    <mergeCell ref="CK74:DA74"/>
    <mergeCell ref="DB74:EY74"/>
    <mergeCell ref="CK75:DA75"/>
    <mergeCell ref="DB75:EY75"/>
    <mergeCell ref="B74:AN74"/>
    <mergeCell ref="AO74:BD74"/>
    <mergeCell ref="BE74:BT74"/>
    <mergeCell ref="BU74:CJ74"/>
    <mergeCell ref="B75:AN75"/>
    <mergeCell ref="AO75:BD75"/>
    <mergeCell ref="BE75:BT75"/>
    <mergeCell ref="BU75:CJ75"/>
    <mergeCell ref="CK72:DA72"/>
    <mergeCell ref="DB72:EY72"/>
    <mergeCell ref="B73:AN73"/>
    <mergeCell ref="AO73:BD73"/>
    <mergeCell ref="BE73:BT73"/>
    <mergeCell ref="BU73:CJ73"/>
    <mergeCell ref="CK73:DA73"/>
    <mergeCell ref="DB73:EY73"/>
    <mergeCell ref="B72:AN72"/>
    <mergeCell ref="AO72:BD72"/>
    <mergeCell ref="BE72:BT72"/>
    <mergeCell ref="BU72:CJ72"/>
    <mergeCell ref="CK59:DA59"/>
    <mergeCell ref="DB59:EY59"/>
    <mergeCell ref="CK70:DA70"/>
    <mergeCell ref="DB70:EY70"/>
    <mergeCell ref="CK66:DA66"/>
    <mergeCell ref="DB66:EY66"/>
    <mergeCell ref="CK63:DA63"/>
    <mergeCell ref="DB63:EY63"/>
    <mergeCell ref="B59:AN59"/>
    <mergeCell ref="AO59:BD59"/>
    <mergeCell ref="BE59:BT59"/>
    <mergeCell ref="BU59:CJ59"/>
    <mergeCell ref="B56:AN56"/>
    <mergeCell ref="AO56:BD56"/>
    <mergeCell ref="B57:AN57"/>
    <mergeCell ref="AO57:BD57"/>
    <mergeCell ref="BE57:BT57"/>
    <mergeCell ref="BU57:CJ57"/>
    <mergeCell ref="CK58:DA58"/>
    <mergeCell ref="DB58:EY58"/>
    <mergeCell ref="B58:AN58"/>
    <mergeCell ref="AO58:BD58"/>
    <mergeCell ref="BE58:BT58"/>
    <mergeCell ref="BU58:CJ58"/>
    <mergeCell ref="CK65:DA65"/>
    <mergeCell ref="DB65:EY65"/>
    <mergeCell ref="CK64:DA64"/>
    <mergeCell ref="DB64:EY64"/>
    <mergeCell ref="CK62:DA62"/>
    <mergeCell ref="DB62:EY62"/>
    <mergeCell ref="CK69:DA69"/>
    <mergeCell ref="DB69:EY69"/>
    <mergeCell ref="CK67:DA67"/>
    <mergeCell ref="DB67:EY67"/>
    <mergeCell ref="CK68:DA68"/>
    <mergeCell ref="DB68:EY68"/>
    <mergeCell ref="B70:AN70"/>
    <mergeCell ref="AO70:BD70"/>
    <mergeCell ref="BE70:BT70"/>
    <mergeCell ref="BU70:CJ70"/>
    <mergeCell ref="B69:AN69"/>
    <mergeCell ref="AO69:BD69"/>
    <mergeCell ref="BE69:BT69"/>
    <mergeCell ref="BU69:CJ69"/>
    <mergeCell ref="B68:AN68"/>
    <mergeCell ref="AO68:BD68"/>
    <mergeCell ref="BE68:BT68"/>
    <mergeCell ref="BU68:CJ68"/>
    <mergeCell ref="B67:AN67"/>
    <mergeCell ref="AO67:BD67"/>
    <mergeCell ref="BE67:BT67"/>
    <mergeCell ref="BU67:CJ67"/>
    <mergeCell ref="B66:AN66"/>
    <mergeCell ref="AO66:BD66"/>
    <mergeCell ref="BE66:BT66"/>
    <mergeCell ref="BU66:CJ66"/>
    <mergeCell ref="B65:AN65"/>
    <mergeCell ref="AO65:BD65"/>
    <mergeCell ref="BE65:BT65"/>
    <mergeCell ref="BU65:CJ65"/>
    <mergeCell ref="B63:AN63"/>
    <mergeCell ref="AO63:BD63"/>
    <mergeCell ref="BE63:BT63"/>
    <mergeCell ref="BU63:CJ63"/>
    <mergeCell ref="B64:AN64"/>
    <mergeCell ref="AO64:BD64"/>
    <mergeCell ref="BE64:BT64"/>
    <mergeCell ref="BU64:CJ64"/>
    <mergeCell ref="B61:AN61"/>
    <mergeCell ref="AO61:BD61"/>
    <mergeCell ref="B62:AN62"/>
    <mergeCell ref="AO62:BD62"/>
    <mergeCell ref="BE61:BT61"/>
    <mergeCell ref="BU61:CJ61"/>
    <mergeCell ref="BE62:BT62"/>
    <mergeCell ref="BU62:CJ62"/>
    <mergeCell ref="CK55:DA55"/>
    <mergeCell ref="DB55:EY55"/>
    <mergeCell ref="CK60:DA60"/>
    <mergeCell ref="DB60:EY60"/>
    <mergeCell ref="CK61:DA61"/>
    <mergeCell ref="DB61:EY61"/>
    <mergeCell ref="CK56:DA56"/>
    <mergeCell ref="DB56:EY56"/>
    <mergeCell ref="CK57:DA57"/>
    <mergeCell ref="DB57:EY57"/>
    <mergeCell ref="B60:AN60"/>
    <mergeCell ref="AO60:BD60"/>
    <mergeCell ref="BE60:BT60"/>
    <mergeCell ref="BU60:CJ60"/>
    <mergeCell ref="B55:AN55"/>
    <mergeCell ref="AO55:BD55"/>
    <mergeCell ref="BE55:BT55"/>
    <mergeCell ref="BU55:CJ55"/>
    <mergeCell ref="BE56:BT56"/>
    <mergeCell ref="BU56:CJ56"/>
    <mergeCell ref="CK54:DA54"/>
    <mergeCell ref="DB54:EY54"/>
    <mergeCell ref="B53:AN53"/>
    <mergeCell ref="AO53:BD53"/>
    <mergeCell ref="B54:AN54"/>
    <mergeCell ref="AO54:BD54"/>
    <mergeCell ref="BE54:BT54"/>
    <mergeCell ref="BU54:CJ54"/>
    <mergeCell ref="BE53:BT53"/>
    <mergeCell ref="BU53:CJ53"/>
    <mergeCell ref="CK51:DA51"/>
    <mergeCell ref="DB51:EY51"/>
    <mergeCell ref="CK52:DA52"/>
    <mergeCell ref="DB52:EY52"/>
    <mergeCell ref="CK53:DA53"/>
    <mergeCell ref="DB53:EY53"/>
    <mergeCell ref="B52:AN52"/>
    <mergeCell ref="AO52:BD52"/>
    <mergeCell ref="BE52:BT52"/>
    <mergeCell ref="BU52:CJ52"/>
    <mergeCell ref="B51:AN51"/>
    <mergeCell ref="AO51:BD51"/>
    <mergeCell ref="BE51:BT51"/>
    <mergeCell ref="BU51:CJ51"/>
    <mergeCell ref="CK50:DA50"/>
    <mergeCell ref="DB50:EY50"/>
    <mergeCell ref="B49:AN49"/>
    <mergeCell ref="AO49:BD49"/>
    <mergeCell ref="B50:AN50"/>
    <mergeCell ref="AO50:BD50"/>
    <mergeCell ref="BE50:BT50"/>
    <mergeCell ref="BU50:CJ50"/>
    <mergeCell ref="BE49:BT49"/>
    <mergeCell ref="BU49:CJ49"/>
    <mergeCell ref="CK47:DA47"/>
    <mergeCell ref="DB47:EY47"/>
    <mergeCell ref="CK48:DA48"/>
    <mergeCell ref="DB48:EY48"/>
    <mergeCell ref="CK49:DA49"/>
    <mergeCell ref="DB49:EY49"/>
    <mergeCell ref="B48:AN48"/>
    <mergeCell ref="AO48:BD48"/>
    <mergeCell ref="BE48:BT48"/>
    <mergeCell ref="BU48:CJ48"/>
    <mergeCell ref="B47:AN47"/>
    <mergeCell ref="AO47:BD47"/>
    <mergeCell ref="BE47:BT47"/>
    <mergeCell ref="BU47:CJ47"/>
    <mergeCell ref="CK46:DA46"/>
    <mergeCell ref="DB46:EY46"/>
    <mergeCell ref="B45:AN45"/>
    <mergeCell ref="AO45:BD45"/>
    <mergeCell ref="B46:AN46"/>
    <mergeCell ref="AO46:BD46"/>
    <mergeCell ref="BE46:BT46"/>
    <mergeCell ref="BU46:CJ46"/>
    <mergeCell ref="BE45:BT45"/>
    <mergeCell ref="BU45:CJ45"/>
    <mergeCell ref="CK43:DA43"/>
    <mergeCell ref="DB43:EY43"/>
    <mergeCell ref="CK44:DA44"/>
    <mergeCell ref="DB44:EY44"/>
    <mergeCell ref="CK45:DA45"/>
    <mergeCell ref="DB45:EY45"/>
    <mergeCell ref="B38:AN38"/>
    <mergeCell ref="AO38:BD38"/>
    <mergeCell ref="B44:AN44"/>
    <mergeCell ref="AO44:BD44"/>
    <mergeCell ref="BE44:BT44"/>
    <mergeCell ref="BU44:CJ44"/>
    <mergeCell ref="B43:AN43"/>
    <mergeCell ref="AO43:BD43"/>
    <mergeCell ref="BE43:BT43"/>
    <mergeCell ref="BU43:CJ43"/>
    <mergeCell ref="B40:EX40"/>
    <mergeCell ref="A42:AN42"/>
    <mergeCell ref="AO42:BD42"/>
    <mergeCell ref="BE42:BT42"/>
    <mergeCell ref="BU42:CJ42"/>
    <mergeCell ref="CK42:DA42"/>
    <mergeCell ref="DB42:EY42"/>
    <mergeCell ref="CK37:DA37"/>
    <mergeCell ref="DB37:EY37"/>
    <mergeCell ref="BE38:BT38"/>
    <mergeCell ref="BU38:CJ38"/>
    <mergeCell ref="CK36:DA36"/>
    <mergeCell ref="BU36:CJ36"/>
    <mergeCell ref="CK38:DA38"/>
    <mergeCell ref="DB36:EY36"/>
    <mergeCell ref="DB38:EY38"/>
    <mergeCell ref="BE35:BT35"/>
    <mergeCell ref="BU35:CJ35"/>
    <mergeCell ref="B37:AN37"/>
    <mergeCell ref="AO37:BD37"/>
    <mergeCell ref="BE37:BT37"/>
    <mergeCell ref="BU37:CJ37"/>
    <mergeCell ref="BU33:CJ33"/>
    <mergeCell ref="CK33:DA33"/>
    <mergeCell ref="DB33:EY33"/>
    <mergeCell ref="AO32:BD32"/>
    <mergeCell ref="B36:AN36"/>
    <mergeCell ref="AO36:BD36"/>
    <mergeCell ref="BE36:BT36"/>
    <mergeCell ref="BU34:CJ34"/>
    <mergeCell ref="CK34:DA34"/>
    <mergeCell ref="DB34:EY34"/>
    <mergeCell ref="BU31:CJ31"/>
    <mergeCell ref="CK31:DA31"/>
    <mergeCell ref="DB31:EY31"/>
    <mergeCell ref="AO30:BD30"/>
    <mergeCell ref="CK35:DA35"/>
    <mergeCell ref="DB35:EY35"/>
    <mergeCell ref="AO34:BD34"/>
    <mergeCell ref="DB32:EY32"/>
    <mergeCell ref="AO33:BD33"/>
    <mergeCell ref="BE33:BT33"/>
    <mergeCell ref="BU30:CJ30"/>
    <mergeCell ref="CK30:DA30"/>
    <mergeCell ref="BU29:CJ29"/>
    <mergeCell ref="CK29:DA29"/>
    <mergeCell ref="DB29:EY29"/>
    <mergeCell ref="BE32:BT32"/>
    <mergeCell ref="BU32:CJ32"/>
    <mergeCell ref="CK32:DA32"/>
    <mergeCell ref="DB30:EY30"/>
    <mergeCell ref="BE31:BT31"/>
    <mergeCell ref="AO28:BD28"/>
    <mergeCell ref="BE28:BT28"/>
    <mergeCell ref="BU28:CJ28"/>
    <mergeCell ref="CK28:DA28"/>
    <mergeCell ref="BU27:CJ27"/>
    <mergeCell ref="CK27:DA27"/>
    <mergeCell ref="DB27:EY27"/>
    <mergeCell ref="DB28:EY28"/>
    <mergeCell ref="BE26:BT26"/>
    <mergeCell ref="BU26:CJ26"/>
    <mergeCell ref="CK26:DA26"/>
    <mergeCell ref="DB26:EY26"/>
    <mergeCell ref="BE25:BT25"/>
    <mergeCell ref="BU25:CJ25"/>
    <mergeCell ref="CK25:DA25"/>
    <mergeCell ref="DB25:EY25"/>
    <mergeCell ref="BE24:BT24"/>
    <mergeCell ref="BU24:CJ24"/>
    <mergeCell ref="CK24:DA24"/>
    <mergeCell ref="DB24:EY24"/>
    <mergeCell ref="DB22:EY22"/>
    <mergeCell ref="BE23:BT23"/>
    <mergeCell ref="BU23:CJ23"/>
    <mergeCell ref="CK23:DA23"/>
    <mergeCell ref="DB23:EY23"/>
    <mergeCell ref="B1:EX1"/>
    <mergeCell ref="B2:EX2"/>
    <mergeCell ref="DB14:EY14"/>
    <mergeCell ref="A4:DA4"/>
    <mergeCell ref="B5:DA5"/>
    <mergeCell ref="DB4:DP4"/>
    <mergeCell ref="DB5:DP5"/>
    <mergeCell ref="DQ4:EE4"/>
    <mergeCell ref="DQ5:EE5"/>
    <mergeCell ref="B7:EX7"/>
    <mergeCell ref="EF4:EY4"/>
    <mergeCell ref="EF5:EY5"/>
    <mergeCell ref="CO8:DO8"/>
    <mergeCell ref="A14:AN14"/>
    <mergeCell ref="AO14:BD14"/>
    <mergeCell ref="BE14:BT14"/>
    <mergeCell ref="BU14:CJ14"/>
    <mergeCell ref="CK14:DA14"/>
    <mergeCell ref="B10:EX10"/>
    <mergeCell ref="B12:EX12"/>
    <mergeCell ref="B15:AN15"/>
    <mergeCell ref="DB15:EY15"/>
    <mergeCell ref="B16:AN16"/>
    <mergeCell ref="DB16:EY16"/>
    <mergeCell ref="AO15:BD15"/>
    <mergeCell ref="BE15:BT15"/>
    <mergeCell ref="BU15:CJ15"/>
    <mergeCell ref="AO16:BD16"/>
    <mergeCell ref="CK15:DA15"/>
    <mergeCell ref="CK16:DA16"/>
    <mergeCell ref="B17:AN17"/>
    <mergeCell ref="B18:AN18"/>
    <mergeCell ref="B19:AN19"/>
    <mergeCell ref="B21:AN21"/>
    <mergeCell ref="B20:AN20"/>
    <mergeCell ref="DB17:EY17"/>
    <mergeCell ref="DB18:EY18"/>
    <mergeCell ref="DB19:EY19"/>
    <mergeCell ref="AO17:BD17"/>
    <mergeCell ref="AO18:BD18"/>
    <mergeCell ref="AO19:BD19"/>
    <mergeCell ref="BE16:BT16"/>
    <mergeCell ref="BU16:CJ16"/>
    <mergeCell ref="BE17:BT17"/>
    <mergeCell ref="BU19:CJ19"/>
    <mergeCell ref="BU17:CJ17"/>
    <mergeCell ref="BE18:BT18"/>
    <mergeCell ref="BE19:BT19"/>
    <mergeCell ref="CK17:DA17"/>
    <mergeCell ref="CK18:DA18"/>
    <mergeCell ref="CK19:DA19"/>
    <mergeCell ref="BU18:CJ18"/>
    <mergeCell ref="DB20:EY20"/>
    <mergeCell ref="B22:AN22"/>
    <mergeCell ref="BE20:BT20"/>
    <mergeCell ref="BU20:CJ20"/>
    <mergeCell ref="CK20:DA20"/>
    <mergeCell ref="BE21:BT21"/>
    <mergeCell ref="BU21:CJ21"/>
    <mergeCell ref="CK21:DA21"/>
    <mergeCell ref="AO20:BD20"/>
    <mergeCell ref="CK22:DA22"/>
    <mergeCell ref="AO21:BD21"/>
    <mergeCell ref="AO23:BD23"/>
    <mergeCell ref="BE22:BT22"/>
    <mergeCell ref="DB21:EY21"/>
    <mergeCell ref="AO22:BD22"/>
    <mergeCell ref="B25:AN25"/>
    <mergeCell ref="B30:AN30"/>
    <mergeCell ref="B23:AN23"/>
    <mergeCell ref="AO24:BD24"/>
    <mergeCell ref="AO25:BD25"/>
    <mergeCell ref="AO26:BD26"/>
    <mergeCell ref="AO27:BD27"/>
    <mergeCell ref="BU22:CJ22"/>
    <mergeCell ref="B24:AN24"/>
    <mergeCell ref="B26:AN26"/>
    <mergeCell ref="B31:AN31"/>
    <mergeCell ref="B32:AN32"/>
    <mergeCell ref="CK82:DA82"/>
    <mergeCell ref="BE34:BT34"/>
    <mergeCell ref="B27:AN27"/>
    <mergeCell ref="B28:AN28"/>
    <mergeCell ref="B29:AN29"/>
    <mergeCell ref="BE27:BT27"/>
    <mergeCell ref="AO29:BD29"/>
    <mergeCell ref="BE29:BT29"/>
    <mergeCell ref="B34:AN34"/>
    <mergeCell ref="B33:AN33"/>
    <mergeCell ref="A81:G81"/>
    <mergeCell ref="A82:G82"/>
    <mergeCell ref="BE30:BT30"/>
    <mergeCell ref="AO31:BD31"/>
    <mergeCell ref="B35:AN35"/>
    <mergeCell ref="AO35:BD35"/>
    <mergeCell ref="A83:G83"/>
    <mergeCell ref="A84:G84"/>
    <mergeCell ref="H81:BT81"/>
    <mergeCell ref="I82:BT82"/>
    <mergeCell ref="I83:BT83"/>
    <mergeCell ref="I84:BT84"/>
    <mergeCell ref="BU84:CJ84"/>
    <mergeCell ref="CK84:DA84"/>
    <mergeCell ref="EE84:EY84"/>
    <mergeCell ref="DB81:DO81"/>
    <mergeCell ref="DB82:DO82"/>
    <mergeCell ref="DB83:DO83"/>
    <mergeCell ref="DB84:DO84"/>
    <mergeCell ref="BU81:CJ81"/>
    <mergeCell ref="CK81:DA81"/>
    <mergeCell ref="BU82:CJ82"/>
    <mergeCell ref="A89:G89"/>
    <mergeCell ref="DP81:ED81"/>
    <mergeCell ref="EE81:EY81"/>
    <mergeCell ref="DP82:ED82"/>
    <mergeCell ref="EE82:EY82"/>
    <mergeCell ref="DP83:ED83"/>
    <mergeCell ref="EE83:EY83"/>
    <mergeCell ref="DP84:ED84"/>
    <mergeCell ref="BU83:CJ83"/>
    <mergeCell ref="CK83:DA83"/>
    <mergeCell ref="AR96:BA96"/>
    <mergeCell ref="F96:AQ96"/>
    <mergeCell ref="A102:EY102"/>
    <mergeCell ref="A100:EY100"/>
    <mergeCell ref="A101:EY101"/>
    <mergeCell ref="A99:EY99"/>
    <mergeCell ref="B104:EX104"/>
    <mergeCell ref="B136:V136"/>
    <mergeCell ref="W136:AE136"/>
    <mergeCell ref="AF136:AU136"/>
    <mergeCell ref="AV136:BV136"/>
    <mergeCell ref="BW136:CK136"/>
    <mergeCell ref="CL136:EY136"/>
    <mergeCell ref="CL134:EY134"/>
    <mergeCell ref="B135:V135"/>
    <mergeCell ref="W135:AE135"/>
    <mergeCell ref="AF135:AU135"/>
    <mergeCell ref="AV135:BV135"/>
    <mergeCell ref="BW135:CK135"/>
    <mergeCell ref="CL135:EY135"/>
    <mergeCell ref="B119:V119"/>
    <mergeCell ref="B120:V120"/>
    <mergeCell ref="B134:V134"/>
    <mergeCell ref="W134:AE134"/>
    <mergeCell ref="CL132:EY132"/>
    <mergeCell ref="B133:V133"/>
    <mergeCell ref="BW133:CK133"/>
    <mergeCell ref="CL133:EY133"/>
    <mergeCell ref="B132:V132"/>
    <mergeCell ref="W132:AE132"/>
    <mergeCell ref="AF132:AU132"/>
    <mergeCell ref="AV132:BV132"/>
    <mergeCell ref="B130:V130"/>
    <mergeCell ref="W130:AE130"/>
    <mergeCell ref="AF130:AU130"/>
    <mergeCell ref="W133:AE133"/>
    <mergeCell ref="AF133:AU133"/>
    <mergeCell ref="AV133:BV133"/>
    <mergeCell ref="B131:V131"/>
    <mergeCell ref="W131:AE131"/>
    <mergeCell ref="AF131:AU131"/>
    <mergeCell ref="AV131:BV131"/>
    <mergeCell ref="BW131:CK131"/>
    <mergeCell ref="CL131:EY131"/>
    <mergeCell ref="AF129:AU129"/>
    <mergeCell ref="AV129:BV129"/>
    <mergeCell ref="AV122:BV122"/>
    <mergeCell ref="AV123:BV123"/>
    <mergeCell ref="AV124:BV124"/>
    <mergeCell ref="CL130:EY130"/>
    <mergeCell ref="BW122:CK122"/>
    <mergeCell ref="CL122:EY122"/>
    <mergeCell ref="B111:V111"/>
    <mergeCell ref="B112:V112"/>
    <mergeCell ref="B113:V113"/>
    <mergeCell ref="B114:V114"/>
    <mergeCell ref="B115:V115"/>
    <mergeCell ref="AV130:BV130"/>
    <mergeCell ref="B122:V122"/>
    <mergeCell ref="B123:V123"/>
    <mergeCell ref="B124:V124"/>
    <mergeCell ref="W129:AE129"/>
    <mergeCell ref="B118:V118"/>
    <mergeCell ref="CL129:EY129"/>
    <mergeCell ref="B125:V125"/>
    <mergeCell ref="B126:V126"/>
    <mergeCell ref="B127:V127"/>
    <mergeCell ref="B128:V128"/>
    <mergeCell ref="B121:V121"/>
    <mergeCell ref="B129:V129"/>
    <mergeCell ref="AV118:BV118"/>
    <mergeCell ref="BW118:CK118"/>
    <mergeCell ref="A106:V106"/>
    <mergeCell ref="B107:V107"/>
    <mergeCell ref="B108:V108"/>
    <mergeCell ref="B109:V109"/>
    <mergeCell ref="CL106:EY106"/>
    <mergeCell ref="CL107:EY107"/>
    <mergeCell ref="BW106:CK106"/>
    <mergeCell ref="BW107:CK107"/>
    <mergeCell ref="BW109:CK109"/>
    <mergeCell ref="AV106:BV106"/>
    <mergeCell ref="B116:V116"/>
    <mergeCell ref="B117:V117"/>
    <mergeCell ref="W110:AE110"/>
    <mergeCell ref="AF110:AU110"/>
    <mergeCell ref="AF107:AU107"/>
    <mergeCell ref="W109:AE109"/>
    <mergeCell ref="AF109:AU109"/>
    <mergeCell ref="W111:AE111"/>
    <mergeCell ref="AF111:AU111"/>
    <mergeCell ref="B110:V110"/>
    <mergeCell ref="AV107:BV107"/>
    <mergeCell ref="AV109:BV109"/>
    <mergeCell ref="AV108:BV108"/>
    <mergeCell ref="BW108:CK108"/>
    <mergeCell ref="W106:AE106"/>
    <mergeCell ref="AF106:AU106"/>
    <mergeCell ref="W107:AE107"/>
    <mergeCell ref="W108:AE108"/>
    <mergeCell ref="AF108:AU108"/>
    <mergeCell ref="CL108:EY108"/>
    <mergeCell ref="CL109:EY109"/>
    <mergeCell ref="AV110:BV110"/>
    <mergeCell ref="BW110:CK110"/>
    <mergeCell ref="CL110:EY110"/>
    <mergeCell ref="AV111:BV111"/>
    <mergeCell ref="BW111:CK111"/>
    <mergeCell ref="CL111:EY111"/>
    <mergeCell ref="AV112:BV112"/>
    <mergeCell ref="BW112:CK112"/>
    <mergeCell ref="CL112:EY112"/>
    <mergeCell ref="W112:AE112"/>
    <mergeCell ref="AF112:AU112"/>
    <mergeCell ref="AV113:BV113"/>
    <mergeCell ref="BW113:CK113"/>
    <mergeCell ref="CL113:EY113"/>
    <mergeCell ref="W113:AE113"/>
    <mergeCell ref="AF113:AU113"/>
    <mergeCell ref="AV114:BV114"/>
    <mergeCell ref="BW114:CK114"/>
    <mergeCell ref="CL114:EY114"/>
    <mergeCell ref="W114:AE114"/>
    <mergeCell ref="AF114:AU114"/>
    <mergeCell ref="AV115:BV115"/>
    <mergeCell ref="BW115:CK115"/>
    <mergeCell ref="CL115:EY115"/>
    <mergeCell ref="W115:AE115"/>
    <mergeCell ref="AF115:AU115"/>
    <mergeCell ref="AV116:BV116"/>
    <mergeCell ref="BW116:CK116"/>
    <mergeCell ref="CL116:EY116"/>
    <mergeCell ref="W116:AE116"/>
    <mergeCell ref="AF116:AU116"/>
    <mergeCell ref="AV117:BV117"/>
    <mergeCell ref="BW117:CK117"/>
    <mergeCell ref="CL117:EY117"/>
    <mergeCell ref="W117:AE117"/>
    <mergeCell ref="AF117:AU117"/>
    <mergeCell ref="CL118:EY118"/>
    <mergeCell ref="W118:AE118"/>
    <mergeCell ref="AF118:AU118"/>
    <mergeCell ref="AV119:BV119"/>
    <mergeCell ref="BW119:CK119"/>
    <mergeCell ref="CL119:EY119"/>
    <mergeCell ref="W119:AE119"/>
    <mergeCell ref="AF119:AU119"/>
    <mergeCell ref="AV120:BV120"/>
    <mergeCell ref="BW120:CK120"/>
    <mergeCell ref="CL120:EY120"/>
    <mergeCell ref="W120:AE120"/>
    <mergeCell ref="AF120:AU120"/>
    <mergeCell ref="AV121:BV121"/>
    <mergeCell ref="BW121:CK121"/>
    <mergeCell ref="CL121:EY121"/>
    <mergeCell ref="W121:AE121"/>
    <mergeCell ref="AF121:AU121"/>
    <mergeCell ref="W122:AE122"/>
    <mergeCell ref="AF122:AU122"/>
    <mergeCell ref="BW123:CK123"/>
    <mergeCell ref="CL123:EY123"/>
    <mergeCell ref="W123:AE123"/>
    <mergeCell ref="AF123:AU123"/>
    <mergeCell ref="BW124:CK124"/>
    <mergeCell ref="CL124:EY124"/>
    <mergeCell ref="W124:AE124"/>
    <mergeCell ref="AF124:AU124"/>
    <mergeCell ref="AV125:BV125"/>
    <mergeCell ref="BW125:CK125"/>
    <mergeCell ref="CL125:EY125"/>
    <mergeCell ref="W125:AE125"/>
    <mergeCell ref="AF125:AU125"/>
    <mergeCell ref="AV126:BV126"/>
    <mergeCell ref="BW126:CK126"/>
    <mergeCell ref="CL126:EY126"/>
    <mergeCell ref="W126:AE126"/>
    <mergeCell ref="AF126:AU126"/>
    <mergeCell ref="CL128:EY128"/>
    <mergeCell ref="W128:AE128"/>
    <mergeCell ref="AF128:AU128"/>
    <mergeCell ref="AV127:BV127"/>
    <mergeCell ref="BW127:CK127"/>
    <mergeCell ref="CL127:EY127"/>
    <mergeCell ref="W127:AE127"/>
    <mergeCell ref="AF127:AU127"/>
    <mergeCell ref="AF137:AU137"/>
    <mergeCell ref="AV137:BV137"/>
    <mergeCell ref="AV128:BV128"/>
    <mergeCell ref="BW128:CK128"/>
    <mergeCell ref="BW129:CK129"/>
    <mergeCell ref="BW130:CK130"/>
    <mergeCell ref="BW132:CK132"/>
    <mergeCell ref="AF134:AU134"/>
    <mergeCell ref="AV134:BV134"/>
    <mergeCell ref="BW134:CK134"/>
    <mergeCell ref="BW137:CK137"/>
    <mergeCell ref="CL137:EY137"/>
    <mergeCell ref="B139:V139"/>
    <mergeCell ref="W139:AE139"/>
    <mergeCell ref="AF139:AU139"/>
    <mergeCell ref="AV139:BV139"/>
    <mergeCell ref="BW139:CK139"/>
    <mergeCell ref="CL139:EY139"/>
    <mergeCell ref="B137:V137"/>
    <mergeCell ref="W137:AE137"/>
    <mergeCell ref="B140:V140"/>
    <mergeCell ref="W140:AE140"/>
    <mergeCell ref="AF140:AU140"/>
    <mergeCell ref="AV140:BV140"/>
    <mergeCell ref="BW140:CK140"/>
    <mergeCell ref="CL140:EY140"/>
    <mergeCell ref="B138:V138"/>
    <mergeCell ref="BW144:CK144"/>
    <mergeCell ref="CL144:EY144"/>
    <mergeCell ref="B141:V141"/>
    <mergeCell ref="W141:AE141"/>
    <mergeCell ref="AF141:AU141"/>
    <mergeCell ref="AV141:BV141"/>
    <mergeCell ref="AF142:AU142"/>
    <mergeCell ref="AV142:BV142"/>
    <mergeCell ref="B142:V142"/>
    <mergeCell ref="W142:AE142"/>
    <mergeCell ref="BW143:CK143"/>
    <mergeCell ref="CL143:EY143"/>
    <mergeCell ref="BW141:CK141"/>
    <mergeCell ref="CL141:EY141"/>
    <mergeCell ref="BW142:CK142"/>
    <mergeCell ref="CL142:EY142"/>
    <mergeCell ref="AF143:AU143"/>
    <mergeCell ref="AV143:BV143"/>
    <mergeCell ref="B144:V144"/>
    <mergeCell ref="W144:AE144"/>
    <mergeCell ref="AF144:AU144"/>
    <mergeCell ref="AV144:BV144"/>
    <mergeCell ref="AF145:AU145"/>
    <mergeCell ref="AV145:BV145"/>
    <mergeCell ref="BW147:CK147"/>
    <mergeCell ref="CL147:EY147"/>
    <mergeCell ref="B146:V146"/>
    <mergeCell ref="W146:AE146"/>
    <mergeCell ref="AF146:AU146"/>
    <mergeCell ref="AV146:BV146"/>
    <mergeCell ref="DB158:EY158"/>
    <mergeCell ref="BS158:CK158"/>
    <mergeCell ref="AF148:AU148"/>
    <mergeCell ref="AV148:BV148"/>
    <mergeCell ref="AF147:AU147"/>
    <mergeCell ref="AV147:BV147"/>
    <mergeCell ref="DB154:EY154"/>
    <mergeCell ref="A158:BH158"/>
    <mergeCell ref="BW148:CK148"/>
    <mergeCell ref="CL148:EY148"/>
    <mergeCell ref="DB160:EY160"/>
    <mergeCell ref="CL152:DA152"/>
    <mergeCell ref="CL153:DA153"/>
    <mergeCell ref="CL154:DA154"/>
    <mergeCell ref="BS159:CK159"/>
    <mergeCell ref="CL160:DA160"/>
    <mergeCell ref="DB153:EY153"/>
    <mergeCell ref="BS154:CK154"/>
    <mergeCell ref="BS160:CK160"/>
    <mergeCell ref="CL157:DA157"/>
    <mergeCell ref="A90:G90"/>
    <mergeCell ref="BS152:CK152"/>
    <mergeCell ref="BS153:CK153"/>
    <mergeCell ref="B150:EX150"/>
    <mergeCell ref="A152:BH152"/>
    <mergeCell ref="BI152:BR152"/>
    <mergeCell ref="BW145:CK145"/>
    <mergeCell ref="CL145:EY145"/>
    <mergeCell ref="BW146:CK146"/>
    <mergeCell ref="CL146:EY146"/>
    <mergeCell ref="A91:G91"/>
    <mergeCell ref="B147:V147"/>
    <mergeCell ref="W147:AE147"/>
    <mergeCell ref="B148:V148"/>
    <mergeCell ref="W148:AE148"/>
    <mergeCell ref="B145:V145"/>
    <mergeCell ref="A93:G93"/>
    <mergeCell ref="W145:AE145"/>
    <mergeCell ref="B143:V143"/>
    <mergeCell ref="W143:AE143"/>
    <mergeCell ref="DP89:EY89"/>
    <mergeCell ref="DP90:EY90"/>
    <mergeCell ref="DP91:EY91"/>
    <mergeCell ref="DP94:EY94"/>
    <mergeCell ref="H89:DO89"/>
    <mergeCell ref="I90:DO90"/>
    <mergeCell ref="I93:DO93"/>
    <mergeCell ref="DP93:EY93"/>
    <mergeCell ref="CL159:DA159"/>
    <mergeCell ref="BT157:CK157"/>
    <mergeCell ref="B167:EX167"/>
    <mergeCell ref="A160:BH160"/>
    <mergeCell ref="BI160:BR160"/>
    <mergeCell ref="BI156:BR156"/>
    <mergeCell ref="BI157:BR157"/>
    <mergeCell ref="BI158:BR158"/>
    <mergeCell ref="BI159:BR159"/>
    <mergeCell ref="CL158:DA158"/>
    <mergeCell ref="A92:G92"/>
    <mergeCell ref="I92:DO92"/>
    <mergeCell ref="DP92:EY92"/>
    <mergeCell ref="A154:BH154"/>
    <mergeCell ref="I94:DO94"/>
    <mergeCell ref="A153:BH153"/>
    <mergeCell ref="W138:AE138"/>
    <mergeCell ref="AF138:AU138"/>
    <mergeCell ref="AV138:BV138"/>
    <mergeCell ref="A94:G94"/>
    <mergeCell ref="EE85:EY85"/>
    <mergeCell ref="BT155:CJ155"/>
    <mergeCell ref="DB155:EY155"/>
    <mergeCell ref="DB156:EY156"/>
    <mergeCell ref="BS156:CK156"/>
    <mergeCell ref="I91:DO91"/>
    <mergeCell ref="BI153:BR153"/>
    <mergeCell ref="DB152:EY152"/>
    <mergeCell ref="BI154:BR154"/>
    <mergeCell ref="BI155:BR155"/>
    <mergeCell ref="A85:G85"/>
    <mergeCell ref="I85:BT85"/>
    <mergeCell ref="BU85:CJ85"/>
    <mergeCell ref="CK85:DA85"/>
    <mergeCell ref="DB85:DO85"/>
    <mergeCell ref="DP85:ED85"/>
    <mergeCell ref="BW138:CK138"/>
    <mergeCell ref="CL138:EY138"/>
    <mergeCell ref="DB159:EY159"/>
    <mergeCell ref="DB157:EY157"/>
    <mergeCell ref="A155:BH155"/>
    <mergeCell ref="A156:BH156"/>
    <mergeCell ref="A157:BH157"/>
    <mergeCell ref="A159:BH159"/>
    <mergeCell ref="CL155:DA155"/>
    <mergeCell ref="CL156:DA156"/>
  </mergeCells>
  <printOptions/>
  <pageMargins left="0.3937007874015748" right="0.31496062992125984" top="0.7874015748031497" bottom="0.1968503937007874" header="0.1968503937007874" footer="0.1968503937007874"/>
  <pageSetup horizontalDpi="600" verticalDpi="600" orientation="landscape" paperSize="9" scale="97" r:id="rId1"/>
  <rowBreaks count="5" manualBreakCount="5">
    <brk id="76" max="154" man="1"/>
    <brk id="103" max="154" man="1"/>
    <brk id="121" max="154" man="1"/>
    <brk id="148" max="154" man="1"/>
    <brk id="170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29"/>
  <sheetViews>
    <sheetView tabSelected="1" view="pageBreakPreview" zoomScaleSheetLayoutView="100" zoomScalePageLayoutView="0" workbookViewId="0" topLeftCell="A1">
      <selection activeCell="B1" sqref="A1:EP29"/>
    </sheetView>
  </sheetViews>
  <sheetFormatPr defaultColWidth="0.875" defaultRowHeight="12.75"/>
  <cols>
    <col min="1" max="16384" width="0.875" style="1" customWidth="1"/>
  </cols>
  <sheetData>
    <row r="1" spans="2:146" s="2" customFormat="1" ht="14.25" customHeight="1">
      <c r="B1" s="57" t="s">
        <v>157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7"/>
    </row>
    <row r="2" ht="6" customHeight="1"/>
    <row r="3" spans="1:146" s="12" customFormat="1" ht="15" customHeight="1">
      <c r="A3" s="86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8"/>
      <c r="CF3" s="56" t="s">
        <v>23</v>
      </c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 t="s">
        <v>24</v>
      </c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</row>
    <row r="4" spans="1:146" ht="25.5" customHeight="1">
      <c r="A4" s="3"/>
      <c r="B4" s="124" t="s">
        <v>158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5"/>
      <c r="CF4" s="73" t="s">
        <v>0</v>
      </c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0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</row>
    <row r="5" spans="1:146" ht="12.75">
      <c r="A5" s="3"/>
      <c r="B5" s="124" t="s">
        <v>159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5"/>
      <c r="CF5" s="83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5"/>
      <c r="DH5" s="83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5"/>
    </row>
    <row r="6" spans="1:146" ht="12.75">
      <c r="A6" s="3"/>
      <c r="B6" s="126" t="s">
        <v>160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7"/>
      <c r="CF6" s="83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5"/>
      <c r="DH6" s="83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5"/>
    </row>
    <row r="7" spans="1:146" ht="12.75">
      <c r="A7" s="3"/>
      <c r="B7" s="126" t="s">
        <v>161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83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5"/>
      <c r="DH7" s="83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5"/>
    </row>
    <row r="8" spans="1:146" ht="25.5" customHeight="1">
      <c r="A8" s="3"/>
      <c r="B8" s="124" t="s">
        <v>162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83">
        <v>89419.7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5"/>
      <c r="DH8" s="83">
        <v>0</v>
      </c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5"/>
    </row>
    <row r="9" spans="1:146" ht="12.75">
      <c r="A9" s="3"/>
      <c r="B9" s="124" t="s">
        <v>159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5"/>
      <c r="CF9" s="83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5"/>
      <c r="DH9" s="83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5"/>
    </row>
    <row r="10" spans="1:146" ht="12.75">
      <c r="A10" s="3"/>
      <c r="B10" s="126" t="s">
        <v>160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7"/>
      <c r="CF10" s="83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5"/>
      <c r="DH10" s="83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5"/>
    </row>
    <row r="11" spans="1:146" ht="12.75">
      <c r="A11" s="3"/>
      <c r="B11" s="126" t="s">
        <v>161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7"/>
      <c r="CF11" s="83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5"/>
      <c r="DH11" s="83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5"/>
    </row>
    <row r="12" spans="1:146" ht="25.5" customHeight="1">
      <c r="A12" s="3"/>
      <c r="B12" s="124" t="s">
        <v>163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5"/>
      <c r="CF12" s="128">
        <v>419.5</v>
      </c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30"/>
      <c r="DH12" s="128">
        <v>419.5</v>
      </c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30"/>
    </row>
    <row r="13" spans="1:146" ht="12.75">
      <c r="A13" s="3"/>
      <c r="B13" s="124" t="s">
        <v>159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5"/>
      <c r="CF13" s="83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5"/>
      <c r="DH13" s="83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5"/>
    </row>
    <row r="14" spans="1:146" ht="12.75">
      <c r="A14" s="3"/>
      <c r="B14" s="126" t="s">
        <v>160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7"/>
      <c r="CF14" s="83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5"/>
      <c r="DH14" s="83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5"/>
    </row>
    <row r="15" spans="1:146" ht="12.75">
      <c r="A15" s="3"/>
      <c r="B15" s="126" t="s">
        <v>161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7"/>
      <c r="CF15" s="83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5"/>
      <c r="DH15" s="83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5"/>
    </row>
    <row r="16" spans="1:146" ht="25.5" customHeight="1">
      <c r="A16" s="3"/>
      <c r="B16" s="124" t="s">
        <v>164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5"/>
      <c r="CF16" s="131">
        <v>1</v>
      </c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3"/>
      <c r="DH16" s="131">
        <v>1</v>
      </c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3"/>
    </row>
    <row r="17" spans="1:146" ht="25.5" customHeight="1">
      <c r="A17" s="3"/>
      <c r="B17" s="124" t="s">
        <v>174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5"/>
      <c r="CF17" s="83" t="s">
        <v>0</v>
      </c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5"/>
      <c r="DH17" s="83" t="s">
        <v>0</v>
      </c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5"/>
    </row>
    <row r="18" spans="1:146" ht="12.75">
      <c r="A18" s="3"/>
      <c r="B18" s="124" t="s">
        <v>165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5"/>
      <c r="CF18" s="83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5"/>
      <c r="DH18" s="83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5"/>
    </row>
    <row r="19" spans="1:146" ht="12.75">
      <c r="A19" s="3"/>
      <c r="B19" s="126" t="s">
        <v>166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7"/>
      <c r="CF19" s="83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5"/>
      <c r="DH19" s="83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5"/>
    </row>
    <row r="20" spans="1:146" ht="12.75">
      <c r="A20" s="3"/>
      <c r="B20" s="126" t="s">
        <v>173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7"/>
      <c r="CF20" s="83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5"/>
      <c r="DH20" s="83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5"/>
    </row>
    <row r="21" spans="1:146" ht="38.25" customHeight="1">
      <c r="A21" s="3"/>
      <c r="B21" s="124" t="s">
        <v>196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5"/>
      <c r="CF21" s="83" t="s">
        <v>0</v>
      </c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5"/>
      <c r="DH21" s="83" t="s">
        <v>0</v>
      </c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5"/>
    </row>
    <row r="22" spans="1:146" ht="38.25" customHeight="1">
      <c r="A22" s="3"/>
      <c r="B22" s="124" t="s">
        <v>167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5"/>
      <c r="CF22" s="83" t="s">
        <v>0</v>
      </c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83" t="s">
        <v>0</v>
      </c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5"/>
    </row>
    <row r="23" spans="1:146" ht="25.5" customHeight="1">
      <c r="A23" s="3"/>
      <c r="B23" s="124" t="s">
        <v>168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5"/>
      <c r="CF23" s="83">
        <v>89419.7</v>
      </c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5"/>
      <c r="DH23" s="83">
        <v>0</v>
      </c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5"/>
    </row>
    <row r="24" ht="14.25" customHeight="1"/>
    <row r="25" ht="12.75">
      <c r="B25" s="1" t="s">
        <v>178</v>
      </c>
    </row>
    <row r="26" spans="2:146" ht="12.75">
      <c r="B26" s="1" t="s">
        <v>169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DC26" s="52" t="s">
        <v>214</v>
      </c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</row>
    <row r="27" spans="66:146" ht="12.75">
      <c r="BN27" s="53" t="s">
        <v>5</v>
      </c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DC27" s="53" t="s">
        <v>6</v>
      </c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</row>
    <row r="28" spans="2:146" ht="12.75">
      <c r="B28" s="1" t="s">
        <v>179</v>
      </c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DC28" s="52" t="s">
        <v>215</v>
      </c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</row>
    <row r="29" spans="66:146" ht="12.75">
      <c r="BN29" s="53" t="s">
        <v>5</v>
      </c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DC29" s="53" t="s">
        <v>6</v>
      </c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</row>
  </sheetData>
  <sheetProtection/>
  <mergeCells count="72">
    <mergeCell ref="CF6:DG6"/>
    <mergeCell ref="DH3:EP3"/>
    <mergeCell ref="DH6:EP6"/>
    <mergeCell ref="BN29:CQ29"/>
    <mergeCell ref="DC29:EP29"/>
    <mergeCell ref="DC27:EP27"/>
    <mergeCell ref="BN26:CQ26"/>
    <mergeCell ref="BN27:CQ27"/>
    <mergeCell ref="BN28:CQ28"/>
    <mergeCell ref="DC28:EP28"/>
    <mergeCell ref="B1:EO1"/>
    <mergeCell ref="B4:CE4"/>
    <mergeCell ref="B5:CE5"/>
    <mergeCell ref="B6:CE6"/>
    <mergeCell ref="A3:CE3"/>
    <mergeCell ref="CF3:DG3"/>
    <mergeCell ref="CF4:DG4"/>
    <mergeCell ref="CF5:DG5"/>
    <mergeCell ref="DH4:EP4"/>
    <mergeCell ref="DH5:EP5"/>
    <mergeCell ref="B23:CE23"/>
    <mergeCell ref="CF23:DG23"/>
    <mergeCell ref="DH23:EP23"/>
    <mergeCell ref="DC26:EP26"/>
    <mergeCell ref="B21:CE21"/>
    <mergeCell ref="CF21:DG21"/>
    <mergeCell ref="DH21:EP21"/>
    <mergeCell ref="B22:CE22"/>
    <mergeCell ref="CF22:DG22"/>
    <mergeCell ref="DH22:EP22"/>
    <mergeCell ref="B20:CE20"/>
    <mergeCell ref="CF20:DG20"/>
    <mergeCell ref="DH20:EP20"/>
    <mergeCell ref="B18:CE18"/>
    <mergeCell ref="CF18:DG18"/>
    <mergeCell ref="DH18:EP18"/>
    <mergeCell ref="B19:CE19"/>
    <mergeCell ref="CF19:DG19"/>
    <mergeCell ref="DH19:EP19"/>
    <mergeCell ref="B16:CE16"/>
    <mergeCell ref="CF16:DG16"/>
    <mergeCell ref="DH16:EP16"/>
    <mergeCell ref="B17:CE17"/>
    <mergeCell ref="CF17:DG17"/>
    <mergeCell ref="DH17:EP17"/>
    <mergeCell ref="B14:CE14"/>
    <mergeCell ref="CF14:DG14"/>
    <mergeCell ref="DH14:EP14"/>
    <mergeCell ref="B15:CE15"/>
    <mergeCell ref="CF15:DG15"/>
    <mergeCell ref="DH15:EP15"/>
    <mergeCell ref="B12:CE12"/>
    <mergeCell ref="CF12:DG12"/>
    <mergeCell ref="DH12:EP12"/>
    <mergeCell ref="B13:CE13"/>
    <mergeCell ref="CF13:DG13"/>
    <mergeCell ref="DH13:EP13"/>
    <mergeCell ref="B10:CE10"/>
    <mergeCell ref="CF10:DG10"/>
    <mergeCell ref="DH10:EP10"/>
    <mergeCell ref="B11:CE11"/>
    <mergeCell ref="CF11:DG11"/>
    <mergeCell ref="DH11:EP11"/>
    <mergeCell ref="B9:CE9"/>
    <mergeCell ref="CF9:DG9"/>
    <mergeCell ref="DH9:EP9"/>
    <mergeCell ref="B7:CE7"/>
    <mergeCell ref="CF7:DG7"/>
    <mergeCell ref="DH7:EP7"/>
    <mergeCell ref="B8:CE8"/>
    <mergeCell ref="CF8:DG8"/>
    <mergeCell ref="DH8:EP8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scale="101" r:id="rId1"/>
  <rowBreaks count="1" manualBreakCount="1">
    <brk id="30" max="1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2019-04-15T06:57:09Z</cp:lastPrinted>
  <dcterms:created xsi:type="dcterms:W3CDTF">2011-01-28T08:18:11Z</dcterms:created>
  <dcterms:modified xsi:type="dcterms:W3CDTF">2019-05-30T07:59:26Z</dcterms:modified>
  <cp:category/>
  <cp:version/>
  <cp:contentType/>
  <cp:contentStatus/>
</cp:coreProperties>
</file>