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715" activeTab="1"/>
  </bookViews>
  <sheets>
    <sheet name="стр.1_2_Разд.1" sheetId="1" r:id="rId1"/>
    <sheet name="стр.3_9_Разд.2" sheetId="2" r:id="rId2"/>
    <sheet name="стр.10_11_Разд.3" sheetId="3" r:id="rId3"/>
    <sheet name="Лист1" sheetId="4" r:id="rId4"/>
  </sheets>
  <definedNames>
    <definedName name="_xlnm.Print_Area" localSheetId="0">'стр.1_2_Разд.1'!$A$1:$EY$69</definedName>
    <definedName name="_xlnm.Print_Area" localSheetId="2">'стр.10_11_Разд.3'!$A$1:$EP$29</definedName>
    <definedName name="_xlnm.Print_Area" localSheetId="1">'стр.3_9_Разд.2'!$A$1:$EY$188</definedName>
  </definedNames>
  <calcPr fullCalcOnLoad="1"/>
</workbook>
</file>

<file path=xl/sharedStrings.xml><?xml version="1.0" encoding="utf-8"?>
<sst xmlns="http://schemas.openxmlformats.org/spreadsheetml/2006/main" count="426" uniqueCount="316">
  <si>
    <t>-</t>
  </si>
  <si>
    <t>1.2. Перечень услуг (работ), осуществляемых на платной основе:</t>
  </si>
  <si>
    <t>1.</t>
  </si>
  <si>
    <t>2.</t>
  </si>
  <si>
    <t>1.3. Перечень документов учреждения:</t>
  </si>
  <si>
    <t>(подпись)</t>
  </si>
  <si>
    <t>(расшифровка подписи)</t>
  </si>
  <si>
    <t>Отчет</t>
  </si>
  <si>
    <t>за 20</t>
  </si>
  <si>
    <t xml:space="preserve"> год</t>
  </si>
  <si>
    <t>Раздел 1. Общие сведения об учреждении</t>
  </si>
  <si>
    <t>Наименование услуг (работ)</t>
  </si>
  <si>
    <t>Потребители указанных услуг (работ)</t>
  </si>
  <si>
    <t>Наименование документа</t>
  </si>
  <si>
    <t>Реквизиты документа
(№ и дата)</t>
  </si>
  <si>
    <t>Срок действия документа</t>
  </si>
  <si>
    <t>Раздел 2. Результат деятельности учреждения</t>
  </si>
  <si>
    <t>2.1. Сведения о балансовой (остаточной) стоимости нефинансовых активов учреждения</t>
  </si>
  <si>
    <t>Финансовые активы, всего</t>
  </si>
  <si>
    <t>из них:</t>
  </si>
  <si>
    <t>в том числе:</t>
  </si>
  <si>
    <t>Наименование показателя</t>
  </si>
  <si>
    <t>На начало отчетного года</t>
  </si>
  <si>
    <t>На конец отчетного года</t>
  </si>
  <si>
    <t>Изменение (увеличение, уменьшение), %</t>
  </si>
  <si>
    <t>Балансовая (остаточная) стоимость нефинансовых активов</t>
  </si>
  <si>
    <t xml:space="preserve">а также от порчи материальных ценностей за отчетный период - </t>
  </si>
  <si>
    <t xml:space="preserve"> рублей.</t>
  </si>
  <si>
    <t>2.3.1. Сведения о показателях по дебиторской задолженности учреждения</t>
  </si>
  <si>
    <t>Дебиторская задолженность
на начало отчетного года</t>
  </si>
  <si>
    <t>Дебиторская задолженность
на конец отчетного года</t>
  </si>
  <si>
    <t>В т.ч. просроченная дебиторская задолженность</t>
  </si>
  <si>
    <t>Причины образования дебиторской задолженности,
в т.ч. нереальной к взысканию</t>
  </si>
  <si>
    <t>2.3. по выданным авансам на коммунальные услуги</t>
  </si>
  <si>
    <t>2.4. по выданным авансам на услуги по содержанию имущества</t>
  </si>
  <si>
    <t>2.6. по выданным авансам на приобретение основных средств</t>
  </si>
  <si>
    <t>2.7. по выданным авансам на приобретение нематериальных активов</t>
  </si>
  <si>
    <t>2.8. по выданным авансам на приобретение материальных запасов</t>
  </si>
  <si>
    <t>2.3.2. Сведения о показателях по кредиторской задолженности учреждения</t>
  </si>
  <si>
    <t>Кредиторская задолженность
на начало отчетного года</t>
  </si>
  <si>
    <t>Кредиторская задолженность
на конец отчетного года</t>
  </si>
  <si>
    <t>В т.ч. просроченная кредиторская задолженность</t>
  </si>
  <si>
    <t>Причины образования кредиторской
задолженности, в т.ч. просроченной</t>
  </si>
  <si>
    <t>Обязательства, всего</t>
  </si>
  <si>
    <t>2.4. Сведения по оказанию услуг учреждением</t>
  </si>
  <si>
    <t>2.4.1. Информация о ценах (тарифах) на платные услуги (работы), оказываемые учреждением потребителям, а также доходах, полученных учреждением
от оказания платных услуг (выполнения работ)</t>
  </si>
  <si>
    <t>№ п/п</t>
  </si>
  <si>
    <t>1</t>
  </si>
  <si>
    <t>2</t>
  </si>
  <si>
    <t>Наименование услуги (работы)</t>
  </si>
  <si>
    <t>Цена (тариф)
в I кв.
за единицу услуги, рублей</t>
  </si>
  <si>
    <t>Цена (тариф)
во II кв.
за единицу услуги, рублей</t>
  </si>
  <si>
    <t>Цена (тариф)
в III кв.
за единицу услуги, рублей</t>
  </si>
  <si>
    <t>Цена (тариф)
в IV кв.
за единицу услуги, рублей</t>
  </si>
  <si>
    <t>2.4.3. Количество жалоб потребителей -</t>
  </si>
  <si>
    <t xml:space="preserve"> шт.</t>
  </si>
  <si>
    <t>2.4.4. Принятые меры по результатам рассмотрения жалоб потребителей:</t>
  </si>
  <si>
    <t>Поступления, всего</t>
  </si>
  <si>
    <t>Субсидии на выполнение государственного задания</t>
  </si>
  <si>
    <t>Целевые субсидии</t>
  </si>
  <si>
    <t>Бюджетные инвестиции</t>
  </si>
  <si>
    <t>КОСГУ</t>
  </si>
  <si>
    <t>Х</t>
  </si>
  <si>
    <t>Суммы кассовых поступлений (с учетом возврата) и выплат
(с учетом восстановленных кассовых выплат), рублей</t>
  </si>
  <si>
    <t>Процент отклонения
от плановых показателей,
%</t>
  </si>
  <si>
    <t>Причины отклонений от плановых показателей</t>
  </si>
  <si>
    <t>Поступления от иной приносящей доход деятельности, всего:</t>
  </si>
  <si>
    <t>Планируемый 
остаток средств на начало</t>
  </si>
  <si>
    <t>Планируемый 
остаток средств на конец планируемого</t>
  </si>
  <si>
    <t>900</t>
  </si>
  <si>
    <t>Выплаты, всего</t>
  </si>
  <si>
    <t>210</t>
  </si>
  <si>
    <t>Оплата труда и начисления на выплаты по оплате труда, всего</t>
  </si>
  <si>
    <t>Заработная плата</t>
  </si>
  <si>
    <t>211</t>
  </si>
  <si>
    <t>Прочие выплаты</t>
  </si>
  <si>
    <t>Начисления на выплаты по оплате труда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</si>
  <si>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</si>
  <si>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</si>
  <si>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</si>
  <si>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</si>
  <si>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</si>
  <si>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</si>
  <si>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</si>
  <si>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</si>
  <si>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</si>
  <si>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</si>
  <si>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300</t>
  </si>
  <si>
    <t>310</t>
  </si>
  <si>
    <t>320</t>
  </si>
  <si>
    <t>330</t>
  </si>
  <si>
    <t>Оплата работ, услуг, всего</t>
  </si>
  <si>
    <t>Услуги связи</t>
  </si>
  <si>
    <t>Транспортные</t>
  </si>
  <si>
    <t>Коммунальные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</si>
  <si>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</si>
  <si>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</si>
  <si>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</si>
  <si>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</si>
  <si>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</si>
  <si>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</si>
  <si>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
запасов</t>
  </si>
  <si>
    <t>Ед. измере-ния</t>
  </si>
  <si>
    <t>Утвержденная величина задания</t>
  </si>
  <si>
    <t>% выполнения задания</t>
  </si>
  <si>
    <t>Причины невыполнения государственного задания
и заданий по целевым показателям эффективности работы учреждения</t>
  </si>
  <si>
    <t>Раздел 3. Сведения об использовании имущества, закрепленного за учреждением</t>
  </si>
  <si>
    <t>1. Общая балансовая (остаточная) стоимость недвижимого имущества, находящегося у учреждения на праве оперативного управления, рублей</t>
  </si>
  <si>
    <t>в т.ч. переданного в:</t>
  </si>
  <si>
    <t>аренду</t>
  </si>
  <si>
    <t>безвозмездное пользование</t>
  </si>
  <si>
    <t>2. Общая балансовая (остаточная) стоимость движимого имущества, находящегося у учреждения на праве оперативного управления, рублей</t>
  </si>
  <si>
    <t>3. Общая площадь объектов недвижимого имущества, находящегося у учреждения на праве оперативного управления, кв. м</t>
  </si>
  <si>
    <t>4. Количество объектов недвижимого имущества, находящегося у учреждения на праве оперативного управления, единиц</t>
  </si>
  <si>
    <t>в т.ч.:</t>
  </si>
  <si>
    <t>переданного в аренду</t>
  </si>
  <si>
    <t>7. 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деятельности, рублей</t>
  </si>
  <si>
    <t>8. Общая балансовая (остаточная) стоимость особо ценного движимого имущества, находящегося у учреждения на праве оперативного управления, рублей</t>
  </si>
  <si>
    <t>(уполномоченное лицо)</t>
  </si>
  <si>
    <t>2.2. Общая сумма выставленных требований в возмещение ущерба по недостачам и хищениям материальных ценностей, денежных средств,</t>
  </si>
  <si>
    <t>340</t>
  </si>
  <si>
    <t>Увеличение стоимости непроизводственных активов</t>
  </si>
  <si>
    <t>иного использования</t>
  </si>
  <si>
    <t>5.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</si>
  <si>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(наименование краевого государственного учреждения)</t>
  </si>
  <si>
    <t>Главный бухгалтер краевого государственного учреждения</t>
  </si>
  <si>
    <t>1.1. Перечень видов деятельности, осуществляемых учреждением:</t>
  </si>
  <si>
    <t>Должность</t>
  </si>
  <si>
    <t>п/п</t>
  </si>
  <si>
    <t>1.5. Состав наблюдательного совета учреждения:</t>
  </si>
  <si>
    <t xml:space="preserve">2.4.2. Общее количество потребителей, воспользовавшихся услугами (работами) учреждения (в т.ч. платными) за отчетный период </t>
  </si>
  <si>
    <t>2.5. Показатели по поступлениям и выплатам учреждения</t>
  </si>
  <si>
    <t>2.6. Сведения о выполнении государственного задания и целевых показателей эффективности работы учреждения</t>
  </si>
  <si>
    <t>2.7. Сведения о прибыли учреждения</t>
  </si>
  <si>
    <t>6. Общая балансовая (остаточная) стоимость недвижимого имущества, приобретенного учреждением в отчетном году за счет средств, выделенных учредителем на указанные цели, рублей</t>
  </si>
  <si>
    <t>2.3. Сведения о показателях по дебиторской задолженности и кредиторской задолженности учреждения</t>
  </si>
  <si>
    <t>Сумма доходов, полученных учреждением
от оказания платной услуги (выполнения работы), рублей</t>
  </si>
  <si>
    <t>Фамилия, имя, отчество</t>
  </si>
  <si>
    <t>1.4. Сведения о сотрудниках учреждения, среднегодовой численности и средней заработной плате:</t>
  </si>
  <si>
    <t>кол-во потребителей (физ.лиц (чел.)/ юридических лиц (ед.))</t>
  </si>
  <si>
    <t>1. Общие суммы прибыли учреждения после налогообложения, образовавшейся в свяи с оказанием учреждением частично платных и полностью платных услуг (работ)</t>
  </si>
  <si>
    <t>Поступления от оказания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</si>
  <si>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Суммы плановых поступлений        (с учетом возврата)
и выплат (с учетом восстановленных кассовых выплат), рублей</t>
  </si>
  <si>
    <t>о результатах деятельности учреждения и об использовании закрепленного за ним государственного имущества</t>
  </si>
  <si>
    <t>(главный распорядитель средств краевого бюджета (орган осуществляющий функции и полномочия учредителя))</t>
  </si>
  <si>
    <t>Агентство печати и массовых коммуникаций Красноярского края</t>
  </si>
  <si>
    <t>Издательская деятельность</t>
  </si>
  <si>
    <t>Полиграфическая деятельность, в том числе реализация продукции</t>
  </si>
  <si>
    <t>Рекламная деятельность</t>
  </si>
  <si>
    <t>Деятельность в области фотографии</t>
  </si>
  <si>
    <t>3</t>
  </si>
  <si>
    <t>4</t>
  </si>
  <si>
    <t>Размещение рекламных и информационных материалов</t>
  </si>
  <si>
    <t>Изготовление, тиражирование и реализация бланочной и прочей полиграфической продукции</t>
  </si>
  <si>
    <t>Дружинин Василий Вадимович</t>
  </si>
  <si>
    <t>Черепанов Роман Константинович</t>
  </si>
  <si>
    <t xml:space="preserve">Реализация газеты </t>
  </si>
  <si>
    <t xml:space="preserve"> Реализация бланочной продукции</t>
  </si>
  <si>
    <t>Прочие доходы</t>
  </si>
  <si>
    <t>Прочие расходы</t>
  </si>
  <si>
    <t>290</t>
  </si>
  <si>
    <t>2.1.</t>
  </si>
  <si>
    <t>2.2.</t>
  </si>
  <si>
    <t>Размер субсидии</t>
  </si>
  <si>
    <t>экз.</t>
  </si>
  <si>
    <t xml:space="preserve"> ≥ 1</t>
  </si>
  <si>
    <t>экз. на 1000 чел.</t>
  </si>
  <si>
    <t>шт.</t>
  </si>
  <si>
    <t>Начальник отдела по управлению государственным имуществом и финансовой работе агентства печати и массовых коммуникаций Красноярского края</t>
  </si>
  <si>
    <t>Никонова Анастасия Александровна</t>
  </si>
  <si>
    <t>Заместитель директора КГАУ "Дирекция краевых телепрограмм"</t>
  </si>
  <si>
    <t>Объем государственной работы (в натуральных показателях):</t>
  </si>
  <si>
    <t>Количество печатных страниц</t>
  </si>
  <si>
    <t>Руководитель краевого государственного учреждения</t>
  </si>
  <si>
    <t>2.5. по выданным авансам на прочие услуги</t>
  </si>
  <si>
    <t>Поступления от сдачи в аренду имущества</t>
  </si>
  <si>
    <t xml:space="preserve">Использование в процессе оказания государственной услуги не менее одной из следующих специализированных программ   Adobe In Design, QuarkXPress, Corel Ventura, Adobe Photoshop, Adobe Illustrator, Corel DRAW, Adobe Acrobat и PDF, Pagemaker (более или равно 1 - задание выполнено, менее 1 - задание не выполнено).        </t>
  </si>
  <si>
    <t>руб.</t>
  </si>
  <si>
    <t>газ.страниц</t>
  </si>
  <si>
    <t xml:space="preserve">Сведения о качестве предоставляемой государственной работы:      </t>
  </si>
  <si>
    <t>1.1.</t>
  </si>
  <si>
    <t>1.2.</t>
  </si>
  <si>
    <t>1.3.</t>
  </si>
  <si>
    <t>19</t>
  </si>
  <si>
    <t>2017 год</t>
  </si>
  <si>
    <t xml:space="preserve">2018 год </t>
  </si>
  <si>
    <t xml:space="preserve">Главный специалист- юрист отдела по управлению государственным имуществом и финансовой работе агентства </t>
  </si>
  <si>
    <t xml:space="preserve">Григорьева Наталья Юрьевна </t>
  </si>
  <si>
    <t xml:space="preserve">Ведущий специалист отдела по работе с юридическими лицами и корпоративному управлению агентства по управлению государственным имуществом Красноярского края </t>
  </si>
  <si>
    <t xml:space="preserve">Заместитель руководителя КГАУ "Медиацентр" </t>
  </si>
  <si>
    <t>УТВЕРЖДАЮ</t>
  </si>
  <si>
    <t>Главный редактор</t>
  </si>
  <si>
    <t>227</t>
  </si>
  <si>
    <t>Проценты по депозитам, остаткам денежных средств</t>
  </si>
  <si>
    <t>2019 год (отчетный период)</t>
  </si>
  <si>
    <t>Страхование</t>
  </si>
  <si>
    <t>Социальные пособия о компенсации персоналу</t>
  </si>
  <si>
    <t>266</t>
  </si>
  <si>
    <t>2019 год  (отчетный)</t>
  </si>
  <si>
    <t>2. Фактическая численность персонала на начало года, человек</t>
  </si>
  <si>
    <t xml:space="preserve">1.Количество штатных единиц учреждения на  конец года, шт.ед.                        
</t>
  </si>
  <si>
    <t>3. Фактическая численность персонала на конец года года, человек</t>
  </si>
  <si>
    <t>4. Процент сотрудников, имеющих высшее профессиональное образование, на начало года, %</t>
  </si>
  <si>
    <t>5. Процент сотрудников, имеющих среднее профессиональное образование, на начало года, %</t>
  </si>
  <si>
    <t>6. Процент сотрудников, имеющих высшее профессиональное образование, на конец года, %</t>
  </si>
  <si>
    <t>7. Процент сотрудников, имеющих среднее профессиональное образование, на конец года, %</t>
  </si>
  <si>
    <t>8. Среднегодовая численность сотрудников учреждения за год, человек</t>
  </si>
  <si>
    <t>9. Средняя заработная плата руководителя учреждения за год, рублей</t>
  </si>
  <si>
    <t>10. Средняя заработная плата заместителя руководителя учреждения за год, рублей</t>
  </si>
  <si>
    <t>11. Средняя заработная плата сотрудников учреждения за год, рублей</t>
  </si>
  <si>
    <t xml:space="preserve">1. Расчеты по доходам, полученным 
за счет средств краевого бюджета, всего:
</t>
  </si>
  <si>
    <t>2. Расчеты по выданным авансам, полученным за счет средств краевого бюджета, всего:</t>
  </si>
  <si>
    <t>2.1. по выданным авансам на услуги связи</t>
  </si>
  <si>
    <t>2.2. по выданным авансам на транспортные услуги</t>
  </si>
  <si>
    <t>2.9. по выданным авансам на прочие расходы (оплату труда и начисления на выплаты по оплате труда)</t>
  </si>
  <si>
    <t xml:space="preserve">3. Расчеты 
по доходам, полученным 
от платной 
и иной приносящей доход деятельности
</t>
  </si>
  <si>
    <t xml:space="preserve">4. Расчеты по выданным  авансам за счет средств, полученных от платной  и иной
приносящей  доход  деятельности, 
всего: 
</t>
  </si>
  <si>
    <t>4.1. по выданным авансам на  услуги связи</t>
  </si>
  <si>
    <t>4.2. по выданным авансам на  транспортные услуги</t>
  </si>
  <si>
    <t>4.3. по выданным авансам на коммунальные услуги</t>
  </si>
  <si>
    <t>4.4. по выданным авансам на услуги по содержанию имущества</t>
  </si>
  <si>
    <t>4.5. по выданным авансам на прочие услуги</t>
  </si>
  <si>
    <t>4.6. по выданным авансам на приобретение основных средств</t>
  </si>
  <si>
    <t>4.7. по выданным авансам на приобретение нематериальных активов</t>
  </si>
  <si>
    <t>4.8. по выданным авансам на приобретение материальных запасов</t>
  </si>
  <si>
    <t>4.9. по выданным авансам на прочие расходы</t>
  </si>
  <si>
    <t>1. Расчеты по доходам, полученным  за счет средств краевого бюджета, всего:</t>
  </si>
  <si>
    <t>2. Расчеты за счет средств краевого бюджета, всего:</t>
  </si>
  <si>
    <t>3. Расчеты  по доходам, полученным  от платной и иной приносящей доход деятельности, всего:</t>
  </si>
  <si>
    <t>4. Расчеты  за счет средств, полученных  от платной и иной приносящей доход деятельности, всего:</t>
  </si>
  <si>
    <t xml:space="preserve">4.2. По начислениям на выплаты  по оплате труда             
</t>
  </si>
  <si>
    <t>Штрафы, пени, неустойки, возмещения ущерба</t>
  </si>
  <si>
    <t>Безвозмездные денежные поступления, всего</t>
  </si>
  <si>
    <t xml:space="preserve">Иные доходы, всего             </t>
  </si>
  <si>
    <t>Реализация нефинансовых активов, всего</t>
  </si>
  <si>
    <t>Поступление финансовых активов</t>
  </si>
  <si>
    <t>Безвозмездные перечисления организациям текущего характера, всего</t>
  </si>
  <si>
    <t>260</t>
  </si>
  <si>
    <t>Социальное обеспечение, всего</t>
  </si>
  <si>
    <t>Уплата налога на имущество организаций и земельного налога</t>
  </si>
  <si>
    <t>291</t>
  </si>
  <si>
    <t>Уплата прочих налогов, сборов</t>
  </si>
  <si>
    <t>Уплата иных платежей</t>
  </si>
  <si>
    <t>292</t>
  </si>
  <si>
    <t>Выбытие финансовых активов, всего</t>
  </si>
  <si>
    <t>600</t>
  </si>
  <si>
    <t>4.1. По заработной плате</t>
  </si>
  <si>
    <t>4.3. По оплате услуг связи</t>
  </si>
  <si>
    <t>4.4. По оплате транспортных услуг</t>
  </si>
  <si>
    <t>4.5. По оплате коммунальных услуг</t>
  </si>
  <si>
    <t>4.6. По оплате услуг по содержанию имущества</t>
  </si>
  <si>
    <t>4.7. По оплате прочих услуг</t>
  </si>
  <si>
    <t>4.8. По приобретению основных средств</t>
  </si>
  <si>
    <t>4.9. По приобретению нематериальных активов</t>
  </si>
  <si>
    <t>4.10. По приобретению непроизводственных активов</t>
  </si>
  <si>
    <t>4.11. По приобретению материальных запасов</t>
  </si>
  <si>
    <t>4.12. По оплате прочих расходов</t>
  </si>
  <si>
    <t>4.13. По платежам в бюджет</t>
  </si>
  <si>
    <t>4.14. По прочим расчетам с кредиторами</t>
  </si>
  <si>
    <t>2.13. По прочим расчетам с кредиторами</t>
  </si>
  <si>
    <t>2.12. По платежам в бюджет</t>
  </si>
  <si>
    <t>2.11. По оплате прочих расходов</t>
  </si>
  <si>
    <t>2.10. По приобретению материальных запасов</t>
  </si>
  <si>
    <t>2.9. По приобретению нематериальных активов</t>
  </si>
  <si>
    <t>2.8. По приобретению основных средств</t>
  </si>
  <si>
    <t>2.7. По оплате прочих услуг</t>
  </si>
  <si>
    <t>2.6. По оплате услуг по содержанию имущества</t>
  </si>
  <si>
    <t>2.5. По оплате коммунальных услуг</t>
  </si>
  <si>
    <t>2.4. По оплате транспортных услуг</t>
  </si>
  <si>
    <t>2.3. По оплате услуг связи</t>
  </si>
  <si>
    <t>2.2. По начислениям на выплаты по оплате труда</t>
  </si>
  <si>
    <t>2.1. По заработной плате</t>
  </si>
  <si>
    <t>Отчет согласован на заседании наблюдательного совета</t>
  </si>
  <si>
    <t xml:space="preserve">КГАУ "Редакция газеты "Идринский вестник"   </t>
  </si>
  <si>
    <t>______________И. Г. Свиридова</t>
  </si>
  <si>
    <t>"25 " февраля    2020  г.</t>
  </si>
  <si>
    <t>протокол от  "25 "  февраля   2020  г. № 3</t>
  </si>
  <si>
    <t>Реализация газеты "  Идринский вестник"</t>
  </si>
  <si>
    <t>физические и юридические лица</t>
  </si>
  <si>
    <t>Устав краевого государственного автономного учреждения "Редакция газеты "Идринский вестник"</t>
  </si>
  <si>
    <t>Свидетельство о внесении записи в Единый государственный реестр юридических лиц</t>
  </si>
  <si>
    <t xml:space="preserve">Свидетельство о постановке на учет в  российской организации в налоговом органе  по месту ее нахождения       </t>
  </si>
  <si>
    <t>Свидетельство о регистрации средств массовой информации</t>
  </si>
  <si>
    <t>Зарегистрирован МИФНС №10 16.12.2015</t>
  </si>
  <si>
    <t>серия 24 №005855169 от 30.12.2011</t>
  </si>
  <si>
    <t>серия 24 №005855008 от 03.08.2001</t>
  </si>
  <si>
    <t>ПИ №ТУ24-00165 от07.12.2009</t>
  </si>
  <si>
    <t>Заботкина Янина Васильевна</t>
  </si>
  <si>
    <t>Арнгольд Иван Эдуардович</t>
  </si>
  <si>
    <t>директор ООО "Фермер"</t>
  </si>
  <si>
    <t>Политыкина Наталья Алексеевна</t>
  </si>
  <si>
    <t>главный бухгалтер КГАУ "Редакция газеты "Идринский вестник"</t>
  </si>
  <si>
    <t>Медведева Любовь Дмитриевна</t>
  </si>
  <si>
    <t>главный специалист КГАУ "Редакция газеты "Идринский вестник"</t>
  </si>
  <si>
    <t>Пяткина Наталья Ивановна</t>
  </si>
  <si>
    <t>индивидуальный предприниматель</t>
  </si>
  <si>
    <t xml:space="preserve">Краевое государственное автономное учреждение "Редакция газеты "Идринский вестник"                                  </t>
  </si>
  <si>
    <t>Политыкина Н. А.</t>
  </si>
  <si>
    <t>Текущая деятельность</t>
  </si>
  <si>
    <t>Текущие расчеты</t>
  </si>
  <si>
    <t>Текущие расчеты по платежам в бюджет</t>
  </si>
  <si>
    <t xml:space="preserve">Текущие расчеты </t>
  </si>
  <si>
    <t>Реализация газеты " Идринский вестник"</t>
  </si>
  <si>
    <t xml:space="preserve">Реализация газеты "Идринский вестник"                                </t>
  </si>
  <si>
    <t>2315 / 159</t>
  </si>
  <si>
    <t>121 312 / 14</t>
  </si>
  <si>
    <t>158 / 2</t>
  </si>
  <si>
    <t xml:space="preserve">Разовый тираж газеты "Идринский вестник"(≥3000 экз. - задание выполнено, &lt;  3000 экз. - задание не выполнено);         </t>
  </si>
  <si>
    <t xml:space="preserve"> Доступность информации о деятельности и решениях органов государственной власти (экземпляров на 1000 человек) (≥268  экз. на 1000 чел. - задание выполнено, &lt; 268  экз. на 1000 чел. - задание не выполнено);          </t>
  </si>
  <si>
    <t>≥ 3000</t>
  </si>
  <si>
    <t>≥268</t>
  </si>
  <si>
    <r>
      <t>Размещение материалов о деятельности и решениях органов государственной власти, иной официальной и социально значимой информации в газете "И</t>
    </r>
    <r>
      <rPr>
        <b/>
        <sz val="10"/>
        <rFont val="Times New Roman"/>
        <family val="1"/>
      </rPr>
      <t>дринский вестник</t>
    </r>
    <r>
      <rPr>
        <sz val="10"/>
        <rFont val="Times New Roman"/>
        <family val="1"/>
      </rPr>
      <t>"</t>
    </r>
  </si>
  <si>
    <t>Недовыполнен план ввиду уменьшения потребительского спроса на данный вид услуг</t>
  </si>
  <si>
    <t>Полученг доходов больше плановых ввиду увеличения потребительского спроса на данный вид услуг</t>
  </si>
  <si>
    <t>Уменьшение расходов ввиду экономии средств</t>
  </si>
  <si>
    <t>Свиридова И.  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</si>
</sst>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10" xfId="0" applyNumberFormat="1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15" xfId="0" applyFont="1" applyBorder="1" applyAlignment="1">
      <alignment horizontal="right"/>
    </xf>
    <xf numFmtId="171" fontId="1" fillId="0" borderId="10" xfId="58" applyFont="1" applyBorder="1" applyAlignment="1">
      <alignment horizontal="center"/>
    </xf>
    <xf numFmtId="171" fontId="1" fillId="0" borderId="11" xfId="58" applyFont="1" applyBorder="1" applyAlignment="1">
      <alignment horizontal="center"/>
    </xf>
    <xf numFmtId="171" fontId="1" fillId="0" borderId="12" xfId="58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71" fontId="1" fillId="0" borderId="10" xfId="58" applyFont="1" applyBorder="1" applyAlignment="1">
      <alignment horizontal="left"/>
    </xf>
    <xf numFmtId="171" fontId="1" fillId="0" borderId="11" xfId="58" applyFont="1" applyBorder="1" applyAlignment="1">
      <alignment horizontal="left"/>
    </xf>
    <xf numFmtId="171" fontId="1" fillId="0" borderId="12" xfId="58" applyFont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/>
    </xf>
    <xf numFmtId="10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0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 wrapText="1" indent="2"/>
    </xf>
    <xf numFmtId="2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171" fontId="1" fillId="0" borderId="13" xfId="58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171" fontId="1" fillId="0" borderId="10" xfId="58" applyFont="1" applyBorder="1" applyAlignment="1">
      <alignment horizontal="center" vertical="center"/>
    </xf>
    <xf numFmtId="171" fontId="1" fillId="0" borderId="11" xfId="58" applyFont="1" applyBorder="1" applyAlignment="1">
      <alignment horizontal="center" vertical="center"/>
    </xf>
    <xf numFmtId="171" fontId="1" fillId="0" borderId="12" xfId="58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71" fontId="1" fillId="33" borderId="10" xfId="58" applyFont="1" applyFill="1" applyBorder="1" applyAlignment="1">
      <alignment horizontal="center" vertical="center"/>
    </xf>
    <xf numFmtId="171" fontId="1" fillId="33" borderId="11" xfId="58" applyFont="1" applyFill="1" applyBorder="1" applyAlignment="1">
      <alignment horizontal="center" vertical="center"/>
    </xf>
    <xf numFmtId="171" fontId="1" fillId="33" borderId="12" xfId="58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2" fontId="0" fillId="33" borderId="13" xfId="0" applyNumberFormat="1" applyFill="1" applyBorder="1" applyAlignment="1">
      <alignment horizontal="center"/>
    </xf>
    <xf numFmtId="10" fontId="1" fillId="0" borderId="13" xfId="55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58" applyNumberFormat="1" applyFont="1" applyBorder="1" applyAlignment="1">
      <alignment horizontal="center"/>
    </xf>
    <xf numFmtId="0" fontId="1" fillId="0" borderId="11" xfId="58" applyNumberFormat="1" applyFont="1" applyBorder="1" applyAlignment="1">
      <alignment horizontal="center"/>
    </xf>
    <xf numFmtId="0" fontId="1" fillId="0" borderId="12" xfId="58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 indent="2"/>
    </xf>
    <xf numFmtId="49" fontId="1" fillId="0" borderId="12" xfId="0" applyNumberFormat="1" applyFont="1" applyBorder="1" applyAlignment="1">
      <alignment horizontal="left" wrapText="1" indent="2"/>
    </xf>
    <xf numFmtId="0" fontId="1" fillId="0" borderId="13" xfId="0" applyNumberFormat="1" applyFont="1" applyBorder="1" applyAlignment="1">
      <alignment horizontal="center"/>
    </xf>
    <xf numFmtId="171" fontId="1" fillId="0" borderId="13" xfId="58" applyFont="1" applyBorder="1" applyAlignment="1">
      <alignment horizontal="center"/>
    </xf>
    <xf numFmtId="171" fontId="1" fillId="0" borderId="10" xfId="58" applyFont="1" applyBorder="1" applyAlignment="1">
      <alignment/>
    </xf>
    <xf numFmtId="171" fontId="1" fillId="0" borderId="11" xfId="58" applyFont="1" applyBorder="1" applyAlignment="1">
      <alignment/>
    </xf>
    <xf numFmtId="171" fontId="1" fillId="0" borderId="12" xfId="58" applyFont="1" applyBorder="1" applyAlignment="1">
      <alignment/>
    </xf>
    <xf numFmtId="171" fontId="3" fillId="0" borderId="10" xfId="58" applyFont="1" applyBorder="1" applyAlignment="1">
      <alignment horizontal="center"/>
    </xf>
    <xf numFmtId="171" fontId="3" fillId="0" borderId="11" xfId="58" applyFont="1" applyBorder="1" applyAlignment="1">
      <alignment horizontal="center"/>
    </xf>
    <xf numFmtId="171" fontId="3" fillId="0" borderId="12" xfId="58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69"/>
  <sheetViews>
    <sheetView view="pageBreakPreview" zoomScaleSheetLayoutView="100" zoomScalePageLayoutView="0" workbookViewId="0" topLeftCell="A64">
      <selection activeCell="DE53" sqref="DE53:EC53"/>
    </sheetView>
  </sheetViews>
  <sheetFormatPr defaultColWidth="0.875" defaultRowHeight="12.75"/>
  <cols>
    <col min="1" max="16384" width="0.875" style="1" customWidth="1"/>
  </cols>
  <sheetData>
    <row r="1" spans="86:155" ht="12.75"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</row>
    <row r="2" spans="86:155" ht="12.75">
      <c r="CH2" s="40" t="s">
        <v>190</v>
      </c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</row>
    <row r="3" spans="86:155" ht="12.75">
      <c r="CH3" s="22" t="s">
        <v>191</v>
      </c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</row>
    <row r="4" spans="86:155" ht="12.75">
      <c r="CH4" s="46" t="s">
        <v>273</v>
      </c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</row>
    <row r="5" spans="86:155" ht="12.75">
      <c r="CH5" s="48" t="s">
        <v>274</v>
      </c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</row>
    <row r="6" spans="86:155" ht="12.75">
      <c r="CH6" s="45" t="s">
        <v>275</v>
      </c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19"/>
    </row>
    <row r="7" spans="86:154" ht="15" customHeight="1">
      <c r="CH7" s="22" t="s">
        <v>272</v>
      </c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</row>
    <row r="8" spans="86:154" ht="15" customHeight="1">
      <c r="CH8" s="22" t="s">
        <v>273</v>
      </c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</row>
    <row r="9" spans="86:154" ht="15" customHeight="1">
      <c r="CH9" s="22" t="s">
        <v>276</v>
      </c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</row>
    <row r="10" spans="1:155" s="5" customFormat="1" ht="14.25" customHeight="1">
      <c r="A10" s="43" t="s">
        <v>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</row>
    <row r="11" spans="1:155" s="5" customFormat="1" ht="14.25" customHeight="1">
      <c r="A11" s="43" t="s">
        <v>143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</row>
    <row r="12" spans="76:81" s="5" customFormat="1" ht="14.25" customHeight="1">
      <c r="BX12" s="6" t="s">
        <v>8</v>
      </c>
      <c r="BY12" s="44" t="s">
        <v>183</v>
      </c>
      <c r="BZ12" s="44"/>
      <c r="CA12" s="44"/>
      <c r="CB12" s="44"/>
      <c r="CC12" s="5" t="s">
        <v>9</v>
      </c>
    </row>
    <row r="13" ht="9" customHeight="1"/>
    <row r="14" spans="1:155" ht="14.25">
      <c r="A14" s="41" t="s">
        <v>296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</row>
    <row r="15" spans="1:155" ht="12.75">
      <c r="A15" s="42" t="s">
        <v>124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</row>
    <row r="16" spans="1:155" ht="14.25">
      <c r="A16" s="41" t="s">
        <v>145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</row>
    <row r="17" spans="1:155" ht="12.75">
      <c r="A17" s="42" t="s">
        <v>144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</row>
    <row r="18" ht="13.5" customHeight="1"/>
    <row r="19" spans="1:155" ht="12.75">
      <c r="A19" s="52" t="s">
        <v>10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</row>
    <row r="20" ht="12" customHeight="1"/>
    <row r="21" s="2" customFormat="1" ht="12.75">
      <c r="B21" s="2" t="s">
        <v>126</v>
      </c>
    </row>
    <row r="22" ht="6" customHeight="1"/>
    <row r="23" spans="2:155" ht="12.75">
      <c r="B23" s="47" t="s">
        <v>0</v>
      </c>
      <c r="C23" s="47"/>
      <c r="D23" s="22" t="s">
        <v>146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</row>
    <row r="24" spans="2:155" ht="12.75">
      <c r="B24" s="47" t="s">
        <v>0</v>
      </c>
      <c r="C24" s="47"/>
      <c r="D24" s="22" t="s">
        <v>147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</row>
    <row r="25" spans="2:155" ht="12.75">
      <c r="B25" s="47" t="s">
        <v>0</v>
      </c>
      <c r="C25" s="47"/>
      <c r="D25" s="22" t="s">
        <v>148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</row>
    <row r="26" spans="2:155" ht="12.75">
      <c r="B26" s="47" t="s">
        <v>0</v>
      </c>
      <c r="C26" s="47"/>
      <c r="D26" s="22" t="s">
        <v>149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</row>
    <row r="27" ht="9" customHeight="1"/>
    <row r="28" s="2" customFormat="1" ht="12.75">
      <c r="B28" s="2" t="s">
        <v>1</v>
      </c>
    </row>
    <row r="29" ht="6" customHeight="1"/>
    <row r="30" spans="1:155" s="8" customFormat="1" ht="18" customHeight="1">
      <c r="A30" s="30" t="s">
        <v>11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2"/>
      <c r="CH30" s="30" t="s">
        <v>12</v>
      </c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2"/>
    </row>
    <row r="31" spans="1:155" ht="12.75">
      <c r="A31" s="34" t="s">
        <v>2</v>
      </c>
      <c r="B31" s="34"/>
      <c r="C31" s="34"/>
      <c r="D31" s="34"/>
      <c r="E31" s="33" t="s">
        <v>277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 t="s">
        <v>278</v>
      </c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</row>
    <row r="32" spans="1:155" ht="12.75">
      <c r="A32" s="34" t="s">
        <v>3</v>
      </c>
      <c r="B32" s="34"/>
      <c r="C32" s="34"/>
      <c r="D32" s="34"/>
      <c r="E32" s="33" t="s">
        <v>152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 t="s">
        <v>278</v>
      </c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</row>
    <row r="33" spans="1:155" ht="28.5" customHeight="1">
      <c r="A33" s="34" t="s">
        <v>150</v>
      </c>
      <c r="B33" s="34"/>
      <c r="C33" s="34"/>
      <c r="D33" s="34"/>
      <c r="E33" s="33" t="s">
        <v>153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 t="s">
        <v>278</v>
      </c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</row>
    <row r="35" s="2" customFormat="1" ht="12.75">
      <c r="B35" s="2" t="s">
        <v>4</v>
      </c>
    </row>
    <row r="36" ht="4.5" customHeight="1"/>
    <row r="37" spans="1:155" ht="27" customHeight="1">
      <c r="A37" s="30" t="s">
        <v>13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2"/>
      <c r="CH37" s="35" t="s">
        <v>14</v>
      </c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 t="s">
        <v>15</v>
      </c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</row>
    <row r="38" spans="1:155" ht="28.5" customHeight="1">
      <c r="A38" s="34" t="s">
        <v>2</v>
      </c>
      <c r="B38" s="34"/>
      <c r="C38" s="34"/>
      <c r="D38" s="34"/>
      <c r="E38" s="33" t="s">
        <v>279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6" t="s">
        <v>283</v>
      </c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</row>
    <row r="39" spans="1:155" ht="12.75">
      <c r="A39" s="34" t="s">
        <v>3</v>
      </c>
      <c r="B39" s="34"/>
      <c r="C39" s="34"/>
      <c r="D39" s="34"/>
      <c r="E39" s="33" t="s">
        <v>280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4" t="s">
        <v>284</v>
      </c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</row>
    <row r="40" spans="1:155" ht="23.25" customHeight="1">
      <c r="A40" s="34" t="s">
        <v>150</v>
      </c>
      <c r="B40" s="34"/>
      <c r="C40" s="34"/>
      <c r="D40" s="34"/>
      <c r="E40" s="33" t="s">
        <v>281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4" t="s">
        <v>285</v>
      </c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</row>
    <row r="41" spans="1:155" ht="12.75">
      <c r="A41" s="34" t="s">
        <v>151</v>
      </c>
      <c r="B41" s="34"/>
      <c r="C41" s="34"/>
      <c r="D41" s="34"/>
      <c r="E41" s="33" t="s">
        <v>282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4" t="s">
        <v>286</v>
      </c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</row>
    <row r="43" s="2" customFormat="1" ht="12.75">
      <c r="B43" s="2" t="s">
        <v>138</v>
      </c>
    </row>
    <row r="44" ht="12.75" customHeight="1"/>
    <row r="45" spans="1:155" ht="12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7"/>
      <c r="CH45" s="25" t="s">
        <v>198</v>
      </c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7"/>
      <c r="DE45" s="25" t="s">
        <v>185</v>
      </c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7"/>
      <c r="ED45" s="25" t="s">
        <v>184</v>
      </c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7"/>
    </row>
    <row r="46" spans="1:155" ht="21" customHeight="1">
      <c r="A46" s="4"/>
      <c r="B46" s="28" t="s">
        <v>200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9"/>
      <c r="CH46" s="25">
        <v>12</v>
      </c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7"/>
      <c r="DE46" s="25">
        <v>14</v>
      </c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7"/>
      <c r="ED46" s="25">
        <v>14</v>
      </c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7"/>
    </row>
    <row r="47" spans="1:155" ht="15" customHeight="1">
      <c r="A47" s="4"/>
      <c r="B47" s="23" t="s">
        <v>199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4"/>
      <c r="CH47" s="25">
        <v>11</v>
      </c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7"/>
      <c r="DE47" s="25">
        <v>11</v>
      </c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7"/>
      <c r="ED47" s="25">
        <v>13</v>
      </c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7"/>
    </row>
    <row r="48" spans="1:155" ht="15" customHeight="1">
      <c r="A48" s="4"/>
      <c r="B48" s="23" t="s">
        <v>201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4"/>
      <c r="CH48" s="25">
        <v>11</v>
      </c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7"/>
      <c r="DE48" s="25">
        <v>11</v>
      </c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7"/>
      <c r="ED48" s="25">
        <v>13</v>
      </c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7"/>
    </row>
    <row r="49" spans="1:155" ht="27" customHeight="1">
      <c r="A49" s="4"/>
      <c r="B49" s="23" t="s">
        <v>202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4"/>
      <c r="CH49" s="25">
        <v>42</v>
      </c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7"/>
      <c r="DE49" s="25">
        <v>46</v>
      </c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7"/>
      <c r="ED49" s="25">
        <v>46</v>
      </c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7"/>
    </row>
    <row r="50" spans="1:155" ht="27" customHeight="1">
      <c r="A50" s="4"/>
      <c r="B50" s="23" t="s">
        <v>203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4"/>
      <c r="CH50" s="25">
        <v>25</v>
      </c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7"/>
      <c r="DE50" s="25">
        <v>31</v>
      </c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7"/>
      <c r="ED50" s="25">
        <v>31</v>
      </c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7"/>
    </row>
    <row r="51" spans="1:155" ht="24" customHeight="1">
      <c r="A51" s="4"/>
      <c r="B51" s="23" t="s">
        <v>204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4"/>
      <c r="CH51" s="25">
        <v>42</v>
      </c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7"/>
      <c r="DE51" s="25">
        <v>46</v>
      </c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7"/>
      <c r="ED51" s="25">
        <v>46</v>
      </c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7"/>
    </row>
    <row r="52" spans="1:155" ht="27" customHeight="1">
      <c r="A52" s="4"/>
      <c r="B52" s="23" t="s">
        <v>205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4"/>
      <c r="CH52" s="25">
        <v>25</v>
      </c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7"/>
      <c r="DE52" s="25">
        <v>31</v>
      </c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7"/>
      <c r="ED52" s="25">
        <v>31</v>
      </c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7"/>
    </row>
    <row r="53" spans="1:155" ht="27" customHeight="1">
      <c r="A53" s="4"/>
      <c r="B53" s="23" t="s">
        <v>206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4"/>
      <c r="CH53" s="25">
        <v>11</v>
      </c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7"/>
      <c r="DE53" s="25">
        <v>11</v>
      </c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7"/>
      <c r="ED53" s="25">
        <v>13</v>
      </c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7"/>
    </row>
    <row r="54" spans="1:155" ht="15" customHeight="1">
      <c r="A54" s="4"/>
      <c r="B54" s="23" t="s">
        <v>207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4"/>
      <c r="CH54" s="49">
        <v>49883</v>
      </c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1"/>
      <c r="DE54" s="49">
        <v>48775</v>
      </c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1"/>
      <c r="ED54" s="56">
        <v>37138</v>
      </c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8"/>
    </row>
    <row r="55" spans="1:155" ht="15" customHeight="1">
      <c r="A55" s="4"/>
      <c r="B55" s="23" t="s">
        <v>208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4"/>
      <c r="CH55" s="25">
        <v>0</v>
      </c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7"/>
      <c r="DE55" s="25">
        <v>0</v>
      </c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7"/>
      <c r="ED55" s="25">
        <v>0</v>
      </c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7"/>
    </row>
    <row r="56" spans="1:155" ht="15" customHeight="1">
      <c r="A56" s="4"/>
      <c r="B56" s="23" t="s">
        <v>209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4"/>
      <c r="CH56" s="59">
        <v>19537</v>
      </c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  <c r="DE56" s="49">
        <v>14270</v>
      </c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1"/>
      <c r="ED56" s="49">
        <v>12203</v>
      </c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1"/>
    </row>
    <row r="58" ht="12.75">
      <c r="B58" s="2" t="s">
        <v>129</v>
      </c>
    </row>
    <row r="60" spans="1:155" ht="12.75">
      <c r="A60" s="25" t="s">
        <v>128</v>
      </c>
      <c r="B60" s="26"/>
      <c r="C60" s="26"/>
      <c r="D60" s="26"/>
      <c r="E60" s="27"/>
      <c r="F60" s="25" t="s">
        <v>137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7"/>
      <c r="BT60" s="25" t="s">
        <v>127</v>
      </c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7"/>
    </row>
    <row r="61" spans="1:155" ht="18" customHeight="1">
      <c r="A61" s="25">
        <v>1</v>
      </c>
      <c r="B61" s="26"/>
      <c r="C61" s="26"/>
      <c r="D61" s="26"/>
      <c r="E61" s="27"/>
      <c r="F61" s="53" t="s">
        <v>154</v>
      </c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5"/>
      <c r="BT61" s="37" t="s">
        <v>170</v>
      </c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9"/>
    </row>
    <row r="62" spans="1:155" ht="26.25" customHeight="1">
      <c r="A62" s="25">
        <v>2</v>
      </c>
      <c r="B62" s="26"/>
      <c r="C62" s="26"/>
      <c r="D62" s="26"/>
      <c r="E62" s="27"/>
      <c r="F62" s="53" t="s">
        <v>187</v>
      </c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5"/>
      <c r="BT62" s="37" t="s">
        <v>186</v>
      </c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9"/>
    </row>
    <row r="63" spans="1:155" ht="40.5" customHeight="1">
      <c r="A63" s="25">
        <v>3</v>
      </c>
      <c r="B63" s="26"/>
      <c r="C63" s="26"/>
      <c r="D63" s="26"/>
      <c r="E63" s="27"/>
      <c r="F63" s="53" t="s">
        <v>287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5"/>
      <c r="BT63" s="60" t="s">
        <v>188</v>
      </c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4"/>
    </row>
    <row r="64" spans="1:155" ht="17.25" customHeight="1">
      <c r="A64" s="25">
        <v>4</v>
      </c>
      <c r="B64" s="26"/>
      <c r="C64" s="26"/>
      <c r="D64" s="26"/>
      <c r="E64" s="27"/>
      <c r="F64" s="53" t="s">
        <v>169</v>
      </c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60" t="s">
        <v>189</v>
      </c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4"/>
    </row>
    <row r="65" spans="1:155" ht="28.5" customHeight="1">
      <c r="A65" s="25">
        <v>5</v>
      </c>
      <c r="B65" s="26"/>
      <c r="C65" s="26"/>
      <c r="D65" s="26"/>
      <c r="E65" s="27"/>
      <c r="F65" s="53" t="s">
        <v>155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5"/>
      <c r="BT65" s="37" t="s">
        <v>168</v>
      </c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9"/>
    </row>
    <row r="66" spans="1:155" ht="12.75">
      <c r="A66" s="25">
        <v>6</v>
      </c>
      <c r="B66" s="26"/>
      <c r="C66" s="26"/>
      <c r="D66" s="26"/>
      <c r="E66" s="27"/>
      <c r="F66" s="53" t="s">
        <v>288</v>
      </c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5"/>
      <c r="BT66" s="60" t="s">
        <v>289</v>
      </c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4"/>
    </row>
    <row r="67" spans="1:155" ht="12.75">
      <c r="A67" s="25">
        <v>7</v>
      </c>
      <c r="B67" s="26"/>
      <c r="C67" s="26"/>
      <c r="D67" s="26"/>
      <c r="E67" s="27"/>
      <c r="F67" s="53" t="s">
        <v>290</v>
      </c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5"/>
      <c r="BT67" s="60" t="s">
        <v>291</v>
      </c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4"/>
    </row>
    <row r="68" spans="1:155" ht="12.75">
      <c r="A68" s="25">
        <v>8</v>
      </c>
      <c r="B68" s="26"/>
      <c r="C68" s="26"/>
      <c r="D68" s="26"/>
      <c r="E68" s="27"/>
      <c r="F68" s="53" t="s">
        <v>292</v>
      </c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5"/>
      <c r="BT68" s="60" t="s">
        <v>293</v>
      </c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4"/>
    </row>
    <row r="69" spans="1:155" ht="39.75" customHeight="1">
      <c r="A69" s="25">
        <v>9</v>
      </c>
      <c r="B69" s="26"/>
      <c r="C69" s="26"/>
      <c r="D69" s="26"/>
      <c r="E69" s="27"/>
      <c r="F69" s="53" t="s">
        <v>294</v>
      </c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5"/>
      <c r="BT69" s="37" t="s">
        <v>295</v>
      </c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9"/>
    </row>
  </sheetData>
  <sheetProtection/>
  <mergeCells count="132">
    <mergeCell ref="A69:E69"/>
    <mergeCell ref="F69:BS69"/>
    <mergeCell ref="F64:BS64"/>
    <mergeCell ref="BT64:EY64"/>
    <mergeCell ref="A67:E67"/>
    <mergeCell ref="A68:E68"/>
    <mergeCell ref="F68:BS68"/>
    <mergeCell ref="BT68:EY68"/>
    <mergeCell ref="F65:BS65"/>
    <mergeCell ref="BT65:EY65"/>
    <mergeCell ref="A63:E63"/>
    <mergeCell ref="F63:BS63"/>
    <mergeCell ref="BT66:EY66"/>
    <mergeCell ref="F66:BS66"/>
    <mergeCell ref="F67:BS67"/>
    <mergeCell ref="BT67:EY67"/>
    <mergeCell ref="A66:E66"/>
    <mergeCell ref="A65:E65"/>
    <mergeCell ref="A64:E64"/>
    <mergeCell ref="BT63:EY63"/>
    <mergeCell ref="CH54:DD54"/>
    <mergeCell ref="ED54:EY54"/>
    <mergeCell ref="A61:E61"/>
    <mergeCell ref="F61:BS61"/>
    <mergeCell ref="BT61:EY61"/>
    <mergeCell ref="A60:E60"/>
    <mergeCell ref="F60:BS60"/>
    <mergeCell ref="DE54:EC54"/>
    <mergeCell ref="CH56:DD56"/>
    <mergeCell ref="B56:CG56"/>
    <mergeCell ref="D24:EY24"/>
    <mergeCell ref="A19:EY19"/>
    <mergeCell ref="CH30:EY30"/>
    <mergeCell ref="A62:E62"/>
    <mergeCell ref="F62:BS62"/>
    <mergeCell ref="BT62:EY62"/>
    <mergeCell ref="ED50:EY50"/>
    <mergeCell ref="ED51:EY51"/>
    <mergeCell ref="ED56:EY56"/>
    <mergeCell ref="BT60:EY60"/>
    <mergeCell ref="CH51:DD51"/>
    <mergeCell ref="CH5:EY5"/>
    <mergeCell ref="DP39:EY39"/>
    <mergeCell ref="DP40:EY40"/>
    <mergeCell ref="CH37:DO37"/>
    <mergeCell ref="A14:EY14"/>
    <mergeCell ref="B26:C26"/>
    <mergeCell ref="B24:C24"/>
    <mergeCell ref="DE56:EC56"/>
    <mergeCell ref="B25:C25"/>
    <mergeCell ref="CH45:DD45"/>
    <mergeCell ref="DE45:EC45"/>
    <mergeCell ref="ED45:EY45"/>
    <mergeCell ref="A38:D38"/>
    <mergeCell ref="A31:D31"/>
    <mergeCell ref="CH33:EY33"/>
    <mergeCell ref="A37:CG37"/>
    <mergeCell ref="DE53:EC53"/>
    <mergeCell ref="ED53:EY53"/>
    <mergeCell ref="DE52:EC52"/>
    <mergeCell ref="CH53:DD53"/>
    <mergeCell ref="CH50:DD50"/>
    <mergeCell ref="DE51:EC51"/>
    <mergeCell ref="ED52:EY52"/>
    <mergeCell ref="CH6:EX6"/>
    <mergeCell ref="CH7:EX7"/>
    <mergeCell ref="CH3:EY3"/>
    <mergeCell ref="CH4:EY4"/>
    <mergeCell ref="E31:CG31"/>
    <mergeCell ref="CH8:EX8"/>
    <mergeCell ref="D25:EY25"/>
    <mergeCell ref="A10:EY10"/>
    <mergeCell ref="B23:C23"/>
    <mergeCell ref="D23:EY23"/>
    <mergeCell ref="CH2:EY2"/>
    <mergeCell ref="A16:EY16"/>
    <mergeCell ref="A17:EY17"/>
    <mergeCell ref="A15:EY15"/>
    <mergeCell ref="A11:EY11"/>
    <mergeCell ref="E41:CG41"/>
    <mergeCell ref="CH41:DO41"/>
    <mergeCell ref="CH39:DO39"/>
    <mergeCell ref="CH40:DO40"/>
    <mergeCell ref="BY12:CB12"/>
    <mergeCell ref="B52:CG52"/>
    <mergeCell ref="DP41:EY41"/>
    <mergeCell ref="A41:D41"/>
    <mergeCell ref="E39:CG39"/>
    <mergeCell ref="ED46:EY46"/>
    <mergeCell ref="ED49:EY49"/>
    <mergeCell ref="A39:D39"/>
    <mergeCell ref="A40:D40"/>
    <mergeCell ref="A45:CG45"/>
    <mergeCell ref="CH49:DD49"/>
    <mergeCell ref="E40:CG40"/>
    <mergeCell ref="B50:CG50"/>
    <mergeCell ref="CH52:DD52"/>
    <mergeCell ref="CH55:DD55"/>
    <mergeCell ref="DE55:EC55"/>
    <mergeCell ref="ED55:EY55"/>
    <mergeCell ref="B49:CG49"/>
    <mergeCell ref="B51:CG51"/>
    <mergeCell ref="DE46:EC46"/>
    <mergeCell ref="DE49:EC49"/>
    <mergeCell ref="BT69:EY69"/>
    <mergeCell ref="B48:CG48"/>
    <mergeCell ref="CH48:DD48"/>
    <mergeCell ref="DE48:EC48"/>
    <mergeCell ref="ED48:EY48"/>
    <mergeCell ref="CH46:DD46"/>
    <mergeCell ref="DE50:EC50"/>
    <mergeCell ref="B54:CG54"/>
    <mergeCell ref="B55:CG55"/>
    <mergeCell ref="B53:CG53"/>
    <mergeCell ref="E33:CG33"/>
    <mergeCell ref="E38:CG38"/>
    <mergeCell ref="E32:CG32"/>
    <mergeCell ref="A32:D32"/>
    <mergeCell ref="DP37:EY37"/>
    <mergeCell ref="CH38:DO38"/>
    <mergeCell ref="DP38:EY38"/>
    <mergeCell ref="CH32:EY32"/>
    <mergeCell ref="CH9:EX9"/>
    <mergeCell ref="B47:CG47"/>
    <mergeCell ref="CH47:DD47"/>
    <mergeCell ref="DE47:EC47"/>
    <mergeCell ref="ED47:EY47"/>
    <mergeCell ref="B46:CG46"/>
    <mergeCell ref="A30:CG30"/>
    <mergeCell ref="CH31:EY31"/>
    <mergeCell ref="D26:EY26"/>
    <mergeCell ref="A33:D33"/>
  </mergeCells>
  <printOptions/>
  <pageMargins left="0.25" right="0.25" top="0.75" bottom="0.75" header="0.3" footer="0.3"/>
  <pageSetup fitToHeight="0" fitToWidth="1" horizontalDpi="600" verticalDpi="600" orientation="landscape" paperSize="9" r:id="rId1"/>
  <rowBreaks count="2" manualBreakCount="2">
    <brk id="34" max="154" man="1"/>
    <brk id="57" max="1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187"/>
  <sheetViews>
    <sheetView tabSelected="1" view="pageBreakPreview" zoomScaleSheetLayoutView="100" zoomScalePageLayoutView="0" workbookViewId="0" topLeftCell="A1">
      <selection activeCell="DQ5" sqref="DQ5:EE5"/>
    </sheetView>
  </sheetViews>
  <sheetFormatPr defaultColWidth="0.875" defaultRowHeight="12.75"/>
  <cols>
    <col min="1" max="16384" width="0.875" style="1" customWidth="1"/>
  </cols>
  <sheetData>
    <row r="1" spans="2:155" s="2" customFormat="1" ht="15" customHeight="1">
      <c r="B1" s="52" t="s">
        <v>16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7"/>
    </row>
    <row r="2" spans="2:154" s="2" customFormat="1" ht="15" customHeight="1">
      <c r="B2" s="52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</row>
    <row r="3" ht="6" customHeight="1"/>
    <row r="4" spans="1:155" s="8" customFormat="1" ht="39.75" customHeight="1">
      <c r="A4" s="30" t="s">
        <v>21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2"/>
      <c r="DB4" s="70" t="s">
        <v>22</v>
      </c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2"/>
      <c r="DQ4" s="70" t="s">
        <v>23</v>
      </c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2"/>
      <c r="EF4" s="70" t="s">
        <v>24</v>
      </c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2"/>
    </row>
    <row r="5" spans="1:155" ht="13.5" customHeight="1">
      <c r="A5" s="9"/>
      <c r="B5" s="141" t="s">
        <v>25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2"/>
      <c r="DB5" s="165">
        <v>3739910.92</v>
      </c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7"/>
      <c r="DQ5" s="165">
        <v>3420440.92</v>
      </c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7"/>
      <c r="EF5" s="137">
        <f>(DQ5-DB5)/DQ5</f>
        <v>-0.09340023917150424</v>
      </c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9"/>
    </row>
    <row r="7" spans="2:154" s="2" customFormat="1" ht="13.5" customHeight="1">
      <c r="B7" s="52" t="s">
        <v>119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</row>
    <row r="8" spans="92:120" s="10" customFormat="1" ht="13.5" customHeight="1">
      <c r="CN8" s="11" t="s">
        <v>26</v>
      </c>
      <c r="CO8" s="140">
        <v>0</v>
      </c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0" t="s">
        <v>27</v>
      </c>
    </row>
    <row r="10" spans="2:154" s="2" customFormat="1" ht="13.5" customHeight="1">
      <c r="B10" s="52" t="s">
        <v>135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</row>
    <row r="12" spans="2:154" ht="12.75">
      <c r="B12" s="136" t="s">
        <v>28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</row>
    <row r="13" ht="6" customHeight="1"/>
    <row r="14" spans="1:155" s="8" customFormat="1" ht="53.25" customHeight="1">
      <c r="A14" s="30" t="s">
        <v>21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2"/>
      <c r="AO14" s="35" t="s">
        <v>29</v>
      </c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 t="s">
        <v>30</v>
      </c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 t="s">
        <v>31</v>
      </c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 t="s">
        <v>24</v>
      </c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70" t="s">
        <v>32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2"/>
    </row>
    <row r="15" spans="1:155" ht="69.75" customHeight="1">
      <c r="A15" s="4"/>
      <c r="B15" s="104" t="s">
        <v>18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5"/>
      <c r="AO15" s="81">
        <v>82705.94</v>
      </c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3"/>
      <c r="BE15" s="73">
        <v>80258.79</v>
      </c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6">
        <f>(BE15-AO15)/AO15</f>
        <v>-0.029588564013661035</v>
      </c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33" t="s">
        <v>298</v>
      </c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</row>
    <row r="16" spans="1:155" ht="13.5" customHeight="1">
      <c r="A16" s="4"/>
      <c r="B16" s="23" t="s">
        <v>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4"/>
      <c r="AO16" s="133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5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</row>
    <row r="17" spans="1:155" ht="39.75" customHeight="1">
      <c r="A17" s="4"/>
      <c r="B17" s="23" t="s">
        <v>210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4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</row>
    <row r="18" spans="1:155" ht="13.5" customHeight="1">
      <c r="A18" s="4"/>
      <c r="B18" s="77" t="s">
        <v>20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8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</row>
    <row r="19" spans="1:155" ht="39.75" customHeight="1">
      <c r="A19" s="4"/>
      <c r="B19" s="23" t="s">
        <v>211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4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</row>
    <row r="20" spans="1:155" ht="13.5" customHeight="1">
      <c r="A20" s="4"/>
      <c r="B20" s="77" t="s">
        <v>20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8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</row>
    <row r="21" spans="1:155" ht="15" customHeight="1">
      <c r="A21" s="4"/>
      <c r="B21" s="23" t="s">
        <v>212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4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</row>
    <row r="22" spans="1:155" ht="26.25" customHeight="1">
      <c r="A22" s="4"/>
      <c r="B22" s="23" t="s">
        <v>213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4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</row>
    <row r="23" spans="1:155" ht="26.25" customHeight="1">
      <c r="A23" s="4"/>
      <c r="B23" s="23" t="s">
        <v>33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4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</row>
    <row r="24" spans="1:155" ht="42" customHeight="1">
      <c r="A24" s="4"/>
      <c r="B24" s="23" t="s">
        <v>34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4"/>
      <c r="AO24" s="133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5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</row>
    <row r="25" spans="1:155" ht="34.5" customHeight="1">
      <c r="A25" s="4"/>
      <c r="B25" s="23" t="s">
        <v>174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4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</row>
    <row r="26" spans="1:155" ht="40.5" customHeight="1">
      <c r="A26" s="4"/>
      <c r="B26" s="23" t="s">
        <v>35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4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</row>
    <row r="27" spans="1:155" ht="26.25" customHeight="1">
      <c r="A27" s="4"/>
      <c r="B27" s="23" t="s">
        <v>36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4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</row>
    <row r="28" spans="1:155" ht="26.25" customHeight="1">
      <c r="A28" s="4"/>
      <c r="B28" s="23" t="s">
        <v>37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4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</row>
    <row r="29" spans="1:155" ht="45" customHeight="1">
      <c r="A29" s="4"/>
      <c r="B29" s="23" t="s">
        <v>214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4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</row>
    <row r="30" spans="1:155" ht="61.5" customHeight="1">
      <c r="A30" s="4"/>
      <c r="B30" s="84" t="s">
        <v>215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5"/>
      <c r="AO30" s="81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</row>
    <row r="31" spans="1:155" ht="13.5" customHeight="1">
      <c r="A31" s="4"/>
      <c r="B31" s="77" t="s">
        <v>20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8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</row>
    <row r="32" spans="1:155" ht="56.25" customHeight="1">
      <c r="A32" s="80" t="s">
        <v>216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9"/>
      <c r="AO32" s="81">
        <v>82705.94</v>
      </c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3"/>
      <c r="BE32" s="143">
        <v>80258.79</v>
      </c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6">
        <f>(BE32-AO32)/AO32</f>
        <v>-0.029588564013661035</v>
      </c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33" t="s">
        <v>298</v>
      </c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</row>
    <row r="33" spans="1:155" ht="13.5" customHeight="1">
      <c r="A33" s="4"/>
      <c r="B33" s="77" t="s">
        <v>20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8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</row>
    <row r="34" spans="1:155" ht="35.25" customHeight="1">
      <c r="A34" s="4"/>
      <c r="B34" s="38" t="s">
        <v>217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9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9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</row>
    <row r="35" spans="1:155" ht="26.25" customHeight="1">
      <c r="A35" s="4"/>
      <c r="B35" s="23" t="s">
        <v>218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4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9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</row>
    <row r="36" spans="1:155" ht="26.25" customHeight="1">
      <c r="A36" s="4"/>
      <c r="B36" s="23" t="s">
        <v>219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4"/>
      <c r="AO36" s="73">
        <v>22040.9</v>
      </c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>
        <v>18125.45</v>
      </c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6">
        <f>(BE36-AO36)/AO36</f>
        <v>-0.17764474227458954</v>
      </c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33" t="s">
        <v>298</v>
      </c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</row>
    <row r="37" spans="1:155" ht="30.75" customHeight="1">
      <c r="A37" s="4"/>
      <c r="B37" s="23" t="s">
        <v>220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4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9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</row>
    <row r="38" spans="1:155" ht="36.75" customHeight="1">
      <c r="A38" s="4"/>
      <c r="B38" s="23" t="s">
        <v>221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4"/>
      <c r="AO38" s="73">
        <v>34694.7</v>
      </c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>
        <v>46163.11</v>
      </c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6">
        <f>(BE38-AO38)/AO38</f>
        <v>0.33055221690921105</v>
      </c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33" t="s">
        <v>298</v>
      </c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</row>
    <row r="39" spans="1:155" ht="27.75" customHeight="1">
      <c r="A39" s="4"/>
      <c r="B39" s="23" t="s">
        <v>222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4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</row>
    <row r="40" spans="1:155" ht="26.25" customHeight="1">
      <c r="A40" s="4"/>
      <c r="B40" s="23" t="s">
        <v>223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4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</row>
    <row r="41" spans="1:155" ht="26.25" customHeight="1">
      <c r="A41" s="4"/>
      <c r="B41" s="23" t="s">
        <v>224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4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</row>
    <row r="42" spans="1:155" ht="26.25" customHeight="1">
      <c r="A42" s="4"/>
      <c r="B42" s="23" t="s">
        <v>225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4"/>
      <c r="AO42" s="79">
        <v>25970.34</v>
      </c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>
        <v>15970.23</v>
      </c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6">
        <f>(BE42-AO42)/AO42</f>
        <v>-0.3850588787054771</v>
      </c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33" t="s">
        <v>298</v>
      </c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</row>
    <row r="44" spans="2:154" ht="12.75">
      <c r="B44" s="136" t="s">
        <v>38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</row>
    <row r="45" ht="6" customHeight="1"/>
    <row r="46" spans="1:155" s="8" customFormat="1" ht="53.25" customHeight="1">
      <c r="A46" s="30" t="s">
        <v>21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2"/>
      <c r="AO46" s="35" t="s">
        <v>39</v>
      </c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 t="s">
        <v>40</v>
      </c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 t="s">
        <v>41</v>
      </c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 t="s">
        <v>24</v>
      </c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70" t="s">
        <v>42</v>
      </c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2"/>
    </row>
    <row r="47" spans="1:155" ht="32.25" customHeight="1">
      <c r="A47" s="4"/>
      <c r="B47" s="104" t="s">
        <v>43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5"/>
      <c r="AO47" s="73">
        <v>6473.84</v>
      </c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3">
        <f>BE68+BE49</f>
        <v>21783.16</v>
      </c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6">
        <f>(BE47-AO47)/AO47</f>
        <v>2.3647973999975282</v>
      </c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33" t="s">
        <v>299</v>
      </c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</row>
    <row r="48" spans="1:155" ht="13.5" customHeight="1">
      <c r="A48" s="4"/>
      <c r="B48" s="23" t="s">
        <v>19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4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</row>
    <row r="49" spans="1:155" ht="27" customHeight="1">
      <c r="A49" s="4"/>
      <c r="B49" s="23" t="s">
        <v>226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4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</row>
    <row r="50" spans="1:155" ht="13.5" customHeight="1">
      <c r="A50" s="4"/>
      <c r="B50" s="77" t="s">
        <v>20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8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</row>
    <row r="51" spans="1:155" ht="27" customHeight="1">
      <c r="A51" s="4"/>
      <c r="B51" s="23" t="s">
        <v>227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4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</row>
    <row r="52" spans="1:155" ht="13.5" customHeight="1">
      <c r="A52" s="4"/>
      <c r="B52" s="77" t="s">
        <v>20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8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</row>
    <row r="53" spans="1:155" ht="15" customHeight="1">
      <c r="A53" s="4"/>
      <c r="B53" s="23" t="s">
        <v>271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4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</row>
    <row r="54" spans="1:155" ht="26.25" customHeight="1">
      <c r="A54" s="4"/>
      <c r="B54" s="23" t="s">
        <v>270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4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</row>
    <row r="55" spans="1:155" ht="15" customHeight="1">
      <c r="A55" s="4"/>
      <c r="B55" s="23" t="s">
        <v>269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4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</row>
    <row r="56" spans="1:155" ht="15" customHeight="1">
      <c r="A56" s="4"/>
      <c r="B56" s="23" t="s">
        <v>268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4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</row>
    <row r="57" spans="1:155" ht="15" customHeight="1">
      <c r="A57" s="4"/>
      <c r="B57" s="23" t="s">
        <v>267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4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</row>
    <row r="58" spans="1:155" ht="26.25" customHeight="1">
      <c r="A58" s="4"/>
      <c r="B58" s="23" t="s">
        <v>266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4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</row>
    <row r="59" spans="1:155" ht="15" customHeight="1">
      <c r="A59" s="4"/>
      <c r="B59" s="23" t="s">
        <v>265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4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</row>
    <row r="60" spans="1:155" ht="15" customHeight="1">
      <c r="A60" s="4"/>
      <c r="B60" s="23" t="s">
        <v>264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4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</row>
    <row r="61" spans="1:155" ht="27" customHeight="1">
      <c r="A61" s="4"/>
      <c r="B61" s="23" t="s">
        <v>263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4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</row>
    <row r="62" spans="1:155" ht="27" customHeight="1">
      <c r="A62" s="4"/>
      <c r="B62" s="23" t="s">
        <v>262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4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</row>
    <row r="63" spans="1:155" ht="15" customHeight="1">
      <c r="A63" s="4"/>
      <c r="B63" s="23" t="s">
        <v>261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4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</row>
    <row r="64" spans="1:155" ht="15" customHeight="1">
      <c r="A64" s="4"/>
      <c r="B64" s="23" t="s">
        <v>260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4"/>
      <c r="AO64" s="79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9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</row>
    <row r="65" spans="1:155" ht="15" customHeight="1">
      <c r="A65" s="4"/>
      <c r="B65" s="23" t="s">
        <v>259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4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9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</row>
    <row r="66" spans="1:155" ht="45.75" customHeight="1">
      <c r="A66" s="4"/>
      <c r="B66" s="23" t="s">
        <v>228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4"/>
      <c r="AO66" s="73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3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</row>
    <row r="67" spans="1:155" ht="13.5" customHeight="1">
      <c r="A67" s="4"/>
      <c r="B67" s="77" t="s">
        <v>20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8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</row>
    <row r="68" spans="1:155" ht="45.75" customHeight="1">
      <c r="A68" s="4"/>
      <c r="B68" s="23" t="s">
        <v>229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4"/>
      <c r="AO68" s="73">
        <v>6473.84</v>
      </c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3">
        <v>21783.16</v>
      </c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6">
        <f>(BE68-AO68)/AO68</f>
        <v>2.3647973999975282</v>
      </c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33" t="s">
        <v>299</v>
      </c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</row>
    <row r="69" spans="1:155" ht="13.5" customHeight="1">
      <c r="A69" s="4"/>
      <c r="B69" s="77" t="s">
        <v>20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8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</row>
    <row r="70" spans="1:155" ht="24" customHeight="1">
      <c r="A70" s="4"/>
      <c r="B70" s="23" t="s">
        <v>246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4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3">
        <v>556</v>
      </c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6">
        <v>1</v>
      </c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33" t="s">
        <v>299</v>
      </c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</row>
    <row r="71" spans="1:155" ht="33.75" customHeight="1">
      <c r="A71" s="4"/>
      <c r="B71" s="28" t="s">
        <v>230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9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</row>
    <row r="72" spans="1:155" ht="15" customHeight="1">
      <c r="A72" s="4"/>
      <c r="B72" s="23" t="s">
        <v>247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4"/>
      <c r="AO72" s="79">
        <v>519.1</v>
      </c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6">
        <f>(BE72-AO72)/AO72</f>
        <v>-1</v>
      </c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33" t="s">
        <v>299</v>
      </c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</row>
    <row r="73" spans="1:155" ht="15" customHeight="1">
      <c r="A73" s="4"/>
      <c r="B73" s="23" t="s">
        <v>248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4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</row>
    <row r="74" spans="1:155" ht="31.5" customHeight="1">
      <c r="A74" s="4"/>
      <c r="B74" s="23" t="s">
        <v>249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</row>
    <row r="75" spans="1:155" ht="26.25" customHeight="1">
      <c r="A75" s="4"/>
      <c r="B75" s="23" t="s">
        <v>250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4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</row>
    <row r="76" spans="1:155" ht="30" customHeight="1">
      <c r="A76" s="4"/>
      <c r="B76" s="23" t="s">
        <v>251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4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9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</row>
    <row r="77" spans="1:155" ht="15" customHeight="1">
      <c r="A77" s="4"/>
      <c r="B77" s="23" t="s">
        <v>252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4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</row>
    <row r="78" spans="1:155" ht="27" customHeight="1">
      <c r="A78" s="4"/>
      <c r="B78" s="23" t="s">
        <v>253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4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</row>
    <row r="79" spans="1:155" ht="27" customHeight="1">
      <c r="A79" s="4"/>
      <c r="B79" s="23" t="s">
        <v>254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4"/>
      <c r="AO79" s="79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9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9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</row>
    <row r="80" spans="1:155" ht="27" customHeight="1">
      <c r="A80" s="4"/>
      <c r="B80" s="23" t="s">
        <v>255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4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</row>
    <row r="81" spans="1:155" ht="15" customHeight="1">
      <c r="A81" s="4"/>
      <c r="B81" s="23" t="s">
        <v>256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4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</row>
    <row r="82" spans="1:155" ht="25.5" customHeight="1">
      <c r="A82" s="4"/>
      <c r="B82" s="23" t="s">
        <v>257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4"/>
      <c r="AO82" s="73">
        <v>5954.74</v>
      </c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>
        <v>20917.16</v>
      </c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6">
        <f>(BE82-AO82)/AO82</f>
        <v>2.512690730409724</v>
      </c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33" t="s">
        <v>300</v>
      </c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</row>
    <row r="83" spans="1:155" ht="25.5" customHeight="1">
      <c r="A83" s="4"/>
      <c r="B83" s="23" t="s">
        <v>258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4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>
        <v>310</v>
      </c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33" t="s">
        <v>301</v>
      </c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</row>
    <row r="85" spans="2:154" s="2" customFormat="1" ht="12.75">
      <c r="B85" s="52" t="s">
        <v>44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</row>
    <row r="86" ht="11.25" customHeight="1"/>
    <row r="87" spans="1:155" ht="26.25" customHeight="1">
      <c r="A87" s="145" t="s">
        <v>45</v>
      </c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5"/>
      <c r="DY87" s="145"/>
      <c r="DZ87" s="145"/>
      <c r="EA87" s="145"/>
      <c r="EB87" s="145"/>
      <c r="EC87" s="145"/>
      <c r="ED87" s="145"/>
      <c r="EE87" s="145"/>
      <c r="EF87" s="145"/>
      <c r="EG87" s="145"/>
      <c r="EH87" s="145"/>
      <c r="EI87" s="145"/>
      <c r="EJ87" s="145"/>
      <c r="EK87" s="145"/>
      <c r="EL87" s="145"/>
      <c r="EM87" s="145"/>
      <c r="EN87" s="145"/>
      <c r="EO87" s="145"/>
      <c r="EP87" s="145"/>
      <c r="EQ87" s="145"/>
      <c r="ER87" s="145"/>
      <c r="ES87" s="145"/>
      <c r="ET87" s="145"/>
      <c r="EU87" s="145"/>
      <c r="EV87" s="145"/>
      <c r="EW87" s="145"/>
      <c r="EX87" s="145"/>
      <c r="EY87" s="145"/>
    </row>
    <row r="88" ht="6" customHeight="1"/>
    <row r="89" spans="1:155" s="12" customFormat="1" ht="80.25" customHeight="1">
      <c r="A89" s="35" t="s">
        <v>46</v>
      </c>
      <c r="B89" s="35"/>
      <c r="C89" s="35"/>
      <c r="D89" s="35"/>
      <c r="E89" s="35"/>
      <c r="F89" s="35"/>
      <c r="G89" s="35"/>
      <c r="H89" s="70" t="s">
        <v>49</v>
      </c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2"/>
      <c r="BU89" s="35" t="s">
        <v>50</v>
      </c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 t="s">
        <v>51</v>
      </c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 t="s">
        <v>52</v>
      </c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 t="s">
        <v>53</v>
      </c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 t="s">
        <v>136</v>
      </c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</row>
    <row r="90" spans="1:155" ht="13.5" customHeight="1">
      <c r="A90" s="34" t="s">
        <v>47</v>
      </c>
      <c r="B90" s="34"/>
      <c r="C90" s="34"/>
      <c r="D90" s="34"/>
      <c r="E90" s="34"/>
      <c r="F90" s="34"/>
      <c r="G90" s="34"/>
      <c r="H90" s="4"/>
      <c r="I90" s="23" t="s">
        <v>302</v>
      </c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4"/>
      <c r="BU90" s="79">
        <v>12.46</v>
      </c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>
        <v>12.46</v>
      </c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>
        <v>12.46</v>
      </c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>
        <v>12.46</v>
      </c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>
        <v>1002414</v>
      </c>
      <c r="EF90" s="79"/>
      <c r="EG90" s="79"/>
      <c r="EH90" s="79"/>
      <c r="EI90" s="79"/>
      <c r="EJ90" s="79"/>
      <c r="EK90" s="79"/>
      <c r="EL90" s="79"/>
      <c r="EM90" s="79"/>
      <c r="EN90" s="79"/>
      <c r="EO90" s="79"/>
      <c r="EP90" s="79"/>
      <c r="EQ90" s="79"/>
      <c r="ER90" s="79"/>
      <c r="ES90" s="79"/>
      <c r="ET90" s="79"/>
      <c r="EU90" s="79"/>
      <c r="EV90" s="79"/>
      <c r="EW90" s="79"/>
      <c r="EX90" s="79"/>
      <c r="EY90" s="79"/>
    </row>
    <row r="91" spans="1:155" ht="13.5" customHeight="1">
      <c r="A91" s="34" t="s">
        <v>48</v>
      </c>
      <c r="B91" s="34"/>
      <c r="C91" s="34"/>
      <c r="D91" s="34"/>
      <c r="E91" s="34"/>
      <c r="F91" s="34"/>
      <c r="G91" s="34"/>
      <c r="H91" s="4"/>
      <c r="I91" s="23" t="s">
        <v>152</v>
      </c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4"/>
      <c r="BU91" s="79">
        <v>14.85</v>
      </c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>
        <v>14.85</v>
      </c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>
        <v>14.85</v>
      </c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>
        <v>14.85</v>
      </c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>
        <v>1999866</v>
      </c>
      <c r="EF91" s="79"/>
      <c r="EG91" s="79"/>
      <c r="EH91" s="79"/>
      <c r="EI91" s="79"/>
      <c r="EJ91" s="79"/>
      <c r="EK91" s="79"/>
      <c r="EL91" s="79"/>
      <c r="EM91" s="79"/>
      <c r="EN91" s="79"/>
      <c r="EO91" s="79"/>
      <c r="EP91" s="79"/>
      <c r="EQ91" s="79"/>
      <c r="ER91" s="79"/>
      <c r="ES91" s="79"/>
      <c r="ET91" s="79"/>
      <c r="EU91" s="79"/>
      <c r="EV91" s="79"/>
      <c r="EW91" s="79"/>
      <c r="EX91" s="79"/>
      <c r="EY91" s="79"/>
    </row>
    <row r="92" spans="1:155" ht="30.75" customHeight="1" thickBot="1">
      <c r="A92" s="34" t="s">
        <v>150</v>
      </c>
      <c r="B92" s="34"/>
      <c r="C92" s="34"/>
      <c r="D92" s="34"/>
      <c r="E92" s="34"/>
      <c r="F92" s="34"/>
      <c r="G92" s="34"/>
      <c r="H92" s="4"/>
      <c r="I92" s="38" t="s">
        <v>153</v>
      </c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9"/>
      <c r="BU92" s="79">
        <v>1.5</v>
      </c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>
        <v>1.5</v>
      </c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>
        <v>1.5</v>
      </c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>
        <v>1.5</v>
      </c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152">
        <v>10158</v>
      </c>
      <c r="EF92" s="152"/>
      <c r="EG92" s="152"/>
      <c r="EH92" s="152"/>
      <c r="EI92" s="152"/>
      <c r="EJ92" s="152"/>
      <c r="EK92" s="152"/>
      <c r="EL92" s="152"/>
      <c r="EM92" s="152"/>
      <c r="EN92" s="152"/>
      <c r="EO92" s="152"/>
      <c r="EP92" s="152"/>
      <c r="EQ92" s="152"/>
      <c r="ER92" s="152"/>
      <c r="ES92" s="152"/>
      <c r="ET92" s="152"/>
      <c r="EU92" s="152"/>
      <c r="EV92" s="152"/>
      <c r="EW92" s="152"/>
      <c r="EX92" s="152"/>
      <c r="EY92" s="152"/>
    </row>
    <row r="93" spans="135:155" ht="19.5" customHeight="1" thickBot="1">
      <c r="EE93" s="153">
        <f>EE92+EE91+EE90</f>
        <v>3012438</v>
      </c>
      <c r="EF93" s="154"/>
      <c r="EG93" s="154"/>
      <c r="EH93" s="154"/>
      <c r="EI93" s="154"/>
      <c r="EJ93" s="154"/>
      <c r="EK93" s="154"/>
      <c r="EL93" s="154"/>
      <c r="EM93" s="154"/>
      <c r="EN93" s="154"/>
      <c r="EO93" s="154"/>
      <c r="EP93" s="154"/>
      <c r="EQ93" s="154"/>
      <c r="ER93" s="154"/>
      <c r="ES93" s="154"/>
      <c r="ET93" s="154"/>
      <c r="EU93" s="154"/>
      <c r="EV93" s="154"/>
      <c r="EW93" s="154"/>
      <c r="EX93" s="154"/>
      <c r="EY93" s="155"/>
    </row>
    <row r="94" spans="6:138" ht="12.75">
      <c r="F94" s="19" t="s">
        <v>130</v>
      </c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1"/>
    </row>
    <row r="95" spans="128:137" ht="7.5" customHeight="1">
      <c r="DX95" s="18"/>
      <c r="DY95" s="18"/>
      <c r="DZ95" s="18"/>
      <c r="EA95" s="18"/>
      <c r="EB95" s="18"/>
      <c r="EC95" s="18"/>
      <c r="ED95" s="18"/>
      <c r="EE95" s="18"/>
      <c r="EF95" s="18"/>
      <c r="EG95" s="18"/>
    </row>
    <row r="96" spans="1:155" ht="27" customHeight="1">
      <c r="A96" s="35" t="s">
        <v>46</v>
      </c>
      <c r="B96" s="35"/>
      <c r="C96" s="35"/>
      <c r="D96" s="35"/>
      <c r="E96" s="35"/>
      <c r="F96" s="35"/>
      <c r="G96" s="35"/>
      <c r="H96" s="70" t="s">
        <v>49</v>
      </c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2"/>
      <c r="DP96" s="70" t="s">
        <v>139</v>
      </c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2"/>
    </row>
    <row r="97" spans="1:155" ht="12.75">
      <c r="A97" s="34" t="s">
        <v>47</v>
      </c>
      <c r="B97" s="34"/>
      <c r="C97" s="34"/>
      <c r="D97" s="34"/>
      <c r="E97" s="34"/>
      <c r="F97" s="34"/>
      <c r="G97" s="34"/>
      <c r="H97" s="4"/>
      <c r="I97" s="23" t="s">
        <v>303</v>
      </c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4"/>
      <c r="DP97" s="49" t="s">
        <v>305</v>
      </c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1"/>
    </row>
    <row r="98" spans="1:155" ht="12.75">
      <c r="A98" s="34" t="s">
        <v>48</v>
      </c>
      <c r="B98" s="34"/>
      <c r="C98" s="34"/>
      <c r="D98" s="34"/>
      <c r="E98" s="34"/>
      <c r="F98" s="34"/>
      <c r="G98" s="34"/>
      <c r="H98" s="4"/>
      <c r="I98" s="23" t="s">
        <v>152</v>
      </c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4"/>
      <c r="DP98" s="25" t="s">
        <v>304</v>
      </c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7"/>
    </row>
    <row r="99" spans="1:155" ht="12.75">
      <c r="A99" s="34" t="s">
        <v>150</v>
      </c>
      <c r="B99" s="34"/>
      <c r="C99" s="34"/>
      <c r="D99" s="34"/>
      <c r="E99" s="34"/>
      <c r="F99" s="34"/>
      <c r="G99" s="34"/>
      <c r="H99" s="4"/>
      <c r="I99" s="23" t="s">
        <v>153</v>
      </c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4"/>
      <c r="DP99" s="25" t="s">
        <v>306</v>
      </c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7"/>
    </row>
    <row r="100" spans="128:137" ht="12.75"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</row>
    <row r="101" spans="6:54" ht="12.75">
      <c r="F101" s="22" t="s">
        <v>54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132">
        <v>0</v>
      </c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" t="s">
        <v>55</v>
      </c>
    </row>
    <row r="102" ht="11.25" customHeight="1"/>
    <row r="103" ht="12.75">
      <c r="F103" s="1" t="s">
        <v>56</v>
      </c>
    </row>
    <row r="104" spans="1:155" ht="13.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</row>
    <row r="105" spans="1:155" ht="13.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</row>
    <row r="106" spans="1:155" ht="13.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</row>
    <row r="107" spans="1:155" ht="13.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</row>
    <row r="108" ht="11.25" customHeight="1"/>
    <row r="109" spans="2:154" s="2" customFormat="1" ht="12.75">
      <c r="B109" s="52" t="s">
        <v>131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</row>
    <row r="110" ht="6" customHeight="1"/>
    <row r="111" spans="1:155" s="13" customFormat="1" ht="149.25" customHeight="1">
      <c r="A111" s="124" t="s">
        <v>21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6"/>
      <c r="W111" s="124" t="s">
        <v>61</v>
      </c>
      <c r="X111" s="125"/>
      <c r="Y111" s="125"/>
      <c r="Z111" s="125"/>
      <c r="AA111" s="125"/>
      <c r="AB111" s="125"/>
      <c r="AC111" s="125"/>
      <c r="AD111" s="125"/>
      <c r="AE111" s="126"/>
      <c r="AF111" s="70" t="s">
        <v>142</v>
      </c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2"/>
      <c r="AV111" s="124" t="s">
        <v>63</v>
      </c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125"/>
      <c r="BM111" s="125"/>
      <c r="BN111" s="125"/>
      <c r="BO111" s="125"/>
      <c r="BP111" s="125"/>
      <c r="BQ111" s="125"/>
      <c r="BR111" s="125"/>
      <c r="BS111" s="125"/>
      <c r="BT111" s="125"/>
      <c r="BU111" s="125"/>
      <c r="BV111" s="126"/>
      <c r="BW111" s="70" t="s">
        <v>64</v>
      </c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2"/>
      <c r="CL111" s="124" t="s">
        <v>65</v>
      </c>
      <c r="CM111" s="125"/>
      <c r="CN111" s="125"/>
      <c r="CO111" s="125"/>
      <c r="CP111" s="125"/>
      <c r="CQ111" s="125"/>
      <c r="CR111" s="125"/>
      <c r="CS111" s="125"/>
      <c r="CT111" s="125"/>
      <c r="CU111" s="125"/>
      <c r="CV111" s="125"/>
      <c r="CW111" s="125"/>
      <c r="CX111" s="125"/>
      <c r="CY111" s="125"/>
      <c r="CZ111" s="125"/>
      <c r="DA111" s="125"/>
      <c r="DB111" s="125"/>
      <c r="DC111" s="125"/>
      <c r="DD111" s="125"/>
      <c r="DE111" s="125"/>
      <c r="DF111" s="125"/>
      <c r="DG111" s="125"/>
      <c r="DH111" s="125"/>
      <c r="DI111" s="125"/>
      <c r="DJ111" s="125"/>
      <c r="DK111" s="125"/>
      <c r="DL111" s="125"/>
      <c r="DM111" s="125"/>
      <c r="DN111" s="125"/>
      <c r="DO111" s="125"/>
      <c r="DP111" s="125"/>
      <c r="DQ111" s="125"/>
      <c r="DR111" s="125"/>
      <c r="DS111" s="125"/>
      <c r="DT111" s="125"/>
      <c r="DU111" s="125"/>
      <c r="DV111" s="125"/>
      <c r="DW111" s="125"/>
      <c r="DX111" s="125"/>
      <c r="DY111" s="125"/>
      <c r="DZ111" s="125"/>
      <c r="EA111" s="125"/>
      <c r="EB111" s="125"/>
      <c r="EC111" s="125"/>
      <c r="ED111" s="125"/>
      <c r="EE111" s="125"/>
      <c r="EF111" s="125"/>
      <c r="EG111" s="125"/>
      <c r="EH111" s="125"/>
      <c r="EI111" s="125"/>
      <c r="EJ111" s="125"/>
      <c r="EK111" s="125"/>
      <c r="EL111" s="125"/>
      <c r="EM111" s="125"/>
      <c r="EN111" s="125"/>
      <c r="EO111" s="125"/>
      <c r="EP111" s="125"/>
      <c r="EQ111" s="125"/>
      <c r="ER111" s="125"/>
      <c r="ES111" s="125"/>
      <c r="ET111" s="125"/>
      <c r="EU111" s="125"/>
      <c r="EV111" s="125"/>
      <c r="EW111" s="125"/>
      <c r="EX111" s="125"/>
      <c r="EY111" s="126"/>
    </row>
    <row r="112" spans="1:155" s="8" customFormat="1" ht="39" customHeight="1">
      <c r="A112" s="14"/>
      <c r="B112" s="38" t="s">
        <v>67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9"/>
      <c r="W112" s="61" t="s">
        <v>62</v>
      </c>
      <c r="X112" s="62"/>
      <c r="Y112" s="62"/>
      <c r="Z112" s="62"/>
      <c r="AA112" s="62"/>
      <c r="AB112" s="62"/>
      <c r="AC112" s="62"/>
      <c r="AD112" s="62"/>
      <c r="AE112" s="63"/>
      <c r="AF112" s="127">
        <v>1721596.15</v>
      </c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9"/>
      <c r="AV112" s="127">
        <v>1721596.15</v>
      </c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9"/>
      <c r="BW112" s="64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2"/>
      <c r="CL112" s="37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9"/>
    </row>
    <row r="113" spans="1:155" s="8" customFormat="1" ht="14.25" customHeight="1">
      <c r="A113" s="14"/>
      <c r="B113" s="110" t="s">
        <v>57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1"/>
      <c r="W113" s="61" t="s">
        <v>62</v>
      </c>
      <c r="X113" s="62"/>
      <c r="Y113" s="62"/>
      <c r="Z113" s="62"/>
      <c r="AA113" s="62"/>
      <c r="AB113" s="62"/>
      <c r="AC113" s="62"/>
      <c r="AD113" s="62"/>
      <c r="AE113" s="63"/>
      <c r="AF113" s="97">
        <f>AF115+AF116+AF118</f>
        <v>5467644.03</v>
      </c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9"/>
      <c r="AV113" s="97">
        <f>AV115+AV116+AV118</f>
        <v>5467644.03</v>
      </c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9"/>
      <c r="BW113" s="64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2"/>
      <c r="CL113" s="37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9"/>
    </row>
    <row r="114" spans="1:155" s="8" customFormat="1" ht="13.5" customHeight="1">
      <c r="A114" s="14"/>
      <c r="B114" s="38" t="s">
        <v>20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9"/>
      <c r="W114" s="61" t="s">
        <v>62</v>
      </c>
      <c r="X114" s="62"/>
      <c r="Y114" s="62"/>
      <c r="Z114" s="62"/>
      <c r="AA114" s="62"/>
      <c r="AB114" s="62"/>
      <c r="AC114" s="62"/>
      <c r="AD114" s="62"/>
      <c r="AE114" s="63"/>
      <c r="AF114" s="30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2"/>
      <c r="AV114" s="30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2"/>
      <c r="BW114" s="30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2"/>
      <c r="CL114" s="37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9"/>
    </row>
    <row r="115" spans="1:155" s="8" customFormat="1" ht="51.75" customHeight="1">
      <c r="A115" s="14"/>
      <c r="B115" s="38" t="s">
        <v>58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9"/>
      <c r="W115" s="61" t="s">
        <v>62</v>
      </c>
      <c r="X115" s="62"/>
      <c r="Y115" s="62"/>
      <c r="Z115" s="62"/>
      <c r="AA115" s="62"/>
      <c r="AB115" s="62"/>
      <c r="AC115" s="62"/>
      <c r="AD115" s="62"/>
      <c r="AE115" s="63"/>
      <c r="AF115" s="97">
        <v>2455306.12</v>
      </c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9"/>
      <c r="AV115" s="97">
        <v>2455306.12</v>
      </c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  <c r="BS115" s="98"/>
      <c r="BT115" s="98"/>
      <c r="BU115" s="98"/>
      <c r="BV115" s="99"/>
      <c r="BW115" s="30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2"/>
      <c r="CL115" s="37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9"/>
    </row>
    <row r="116" spans="1:155" s="8" customFormat="1" ht="13.5" customHeight="1">
      <c r="A116" s="14"/>
      <c r="B116" s="38" t="s">
        <v>59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9"/>
      <c r="W116" s="61" t="s">
        <v>62</v>
      </c>
      <c r="X116" s="62"/>
      <c r="Y116" s="62"/>
      <c r="Z116" s="62"/>
      <c r="AA116" s="62"/>
      <c r="AB116" s="62"/>
      <c r="AC116" s="62"/>
      <c r="AD116" s="62"/>
      <c r="AE116" s="63"/>
      <c r="AF116" s="64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6"/>
      <c r="AV116" s="64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6"/>
      <c r="BW116" s="30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2"/>
      <c r="CL116" s="37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9"/>
    </row>
    <row r="117" spans="1:155" s="8" customFormat="1" ht="27" customHeight="1">
      <c r="A117" s="14"/>
      <c r="B117" s="38" t="s">
        <v>60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9"/>
      <c r="W117" s="61" t="s">
        <v>62</v>
      </c>
      <c r="X117" s="62"/>
      <c r="Y117" s="62"/>
      <c r="Z117" s="62"/>
      <c r="AA117" s="62"/>
      <c r="AB117" s="62"/>
      <c r="AC117" s="62"/>
      <c r="AD117" s="62"/>
      <c r="AE117" s="63"/>
      <c r="AF117" s="64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6"/>
      <c r="AV117" s="64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6"/>
      <c r="BW117" s="30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2"/>
      <c r="CL117" s="37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9"/>
    </row>
    <row r="118" spans="1:155" s="8" customFormat="1" ht="173.25" customHeight="1">
      <c r="A118" s="14"/>
      <c r="B118" s="38" t="s">
        <v>141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9"/>
      <c r="W118" s="61" t="s">
        <v>62</v>
      </c>
      <c r="X118" s="62"/>
      <c r="Y118" s="62"/>
      <c r="Z118" s="62"/>
      <c r="AA118" s="62"/>
      <c r="AB118" s="62"/>
      <c r="AC118" s="62"/>
      <c r="AD118" s="62"/>
      <c r="AE118" s="63"/>
      <c r="AF118" s="97">
        <f>AF120+AF121+AF122+AF123+AF124+AF131</f>
        <v>3012337.91</v>
      </c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9"/>
      <c r="AV118" s="97">
        <f>AV120+AV121+AV122+AV123+AV124+AV131</f>
        <v>3012337.91</v>
      </c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  <c r="BV118" s="99"/>
      <c r="BW118" s="30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2"/>
      <c r="CL118" s="37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9"/>
    </row>
    <row r="119" spans="1:155" s="8" customFormat="1" ht="13.5" customHeight="1">
      <c r="A119" s="14"/>
      <c r="B119" s="38" t="s">
        <v>20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9"/>
      <c r="W119" s="61" t="s">
        <v>62</v>
      </c>
      <c r="X119" s="62"/>
      <c r="Y119" s="62"/>
      <c r="Z119" s="62"/>
      <c r="AA119" s="62"/>
      <c r="AB119" s="62"/>
      <c r="AC119" s="62"/>
      <c r="AD119" s="62"/>
      <c r="AE119" s="63"/>
      <c r="AF119" s="64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6"/>
      <c r="AV119" s="64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6"/>
      <c r="BW119" s="30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2"/>
      <c r="CL119" s="37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9"/>
    </row>
    <row r="120" spans="1:155" s="8" customFormat="1" ht="27.75" customHeight="1">
      <c r="A120" s="14"/>
      <c r="B120" s="38" t="s">
        <v>156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9"/>
      <c r="W120" s="61" t="s">
        <v>62</v>
      </c>
      <c r="X120" s="62"/>
      <c r="Y120" s="62"/>
      <c r="Z120" s="62"/>
      <c r="AA120" s="62"/>
      <c r="AB120" s="62"/>
      <c r="AC120" s="62"/>
      <c r="AD120" s="62"/>
      <c r="AE120" s="63"/>
      <c r="AF120" s="97">
        <v>998000</v>
      </c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9"/>
      <c r="AV120" s="97">
        <v>1002414</v>
      </c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9"/>
      <c r="BW120" s="67">
        <v>0.005</v>
      </c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2"/>
      <c r="CL120" s="37" t="s">
        <v>313</v>
      </c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9"/>
    </row>
    <row r="121" spans="1:155" s="8" customFormat="1" ht="57" customHeight="1">
      <c r="A121" s="14"/>
      <c r="B121" s="38" t="s">
        <v>152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9"/>
      <c r="W121" s="61" t="s">
        <v>62</v>
      </c>
      <c r="X121" s="62"/>
      <c r="Y121" s="62"/>
      <c r="Z121" s="62"/>
      <c r="AA121" s="62"/>
      <c r="AB121" s="62"/>
      <c r="AC121" s="62"/>
      <c r="AD121" s="62"/>
      <c r="AE121" s="63"/>
      <c r="AF121" s="97">
        <v>1992337.91</v>
      </c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9"/>
      <c r="AV121" s="97">
        <v>1999865.91</v>
      </c>
      <c r="AW121" s="98"/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9"/>
      <c r="BW121" s="67">
        <v>0.004</v>
      </c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9"/>
      <c r="CL121" s="37" t="s">
        <v>313</v>
      </c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9"/>
    </row>
    <row r="122" spans="1:155" s="8" customFormat="1" ht="41.25" customHeight="1">
      <c r="A122" s="14"/>
      <c r="B122" s="130" t="s">
        <v>157</v>
      </c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1"/>
      <c r="W122" s="61" t="s">
        <v>62</v>
      </c>
      <c r="X122" s="62"/>
      <c r="Y122" s="62"/>
      <c r="Z122" s="62"/>
      <c r="AA122" s="62"/>
      <c r="AB122" s="62"/>
      <c r="AC122" s="62"/>
      <c r="AD122" s="62"/>
      <c r="AE122" s="63"/>
      <c r="AF122" s="97">
        <v>22000</v>
      </c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9"/>
      <c r="AV122" s="97">
        <v>10058</v>
      </c>
      <c r="AW122" s="98"/>
      <c r="AX122" s="98"/>
      <c r="AY122" s="98"/>
      <c r="AZ122" s="98"/>
      <c r="BA122" s="98"/>
      <c r="BB122" s="98"/>
      <c r="BC122" s="98"/>
      <c r="BD122" s="98"/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98"/>
      <c r="BP122" s="98"/>
      <c r="BQ122" s="98"/>
      <c r="BR122" s="98"/>
      <c r="BS122" s="98"/>
      <c r="BT122" s="98"/>
      <c r="BU122" s="98"/>
      <c r="BV122" s="99"/>
      <c r="BW122" s="67">
        <v>0.543</v>
      </c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2"/>
      <c r="CL122" s="37" t="s">
        <v>312</v>
      </c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9"/>
    </row>
    <row r="123" spans="1:155" s="8" customFormat="1" ht="32.25" customHeight="1">
      <c r="A123" s="14"/>
      <c r="B123" s="38" t="s">
        <v>175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9"/>
      <c r="W123" s="61" t="s">
        <v>62</v>
      </c>
      <c r="X123" s="62"/>
      <c r="Y123" s="62"/>
      <c r="Z123" s="62"/>
      <c r="AA123" s="62"/>
      <c r="AB123" s="62"/>
      <c r="AC123" s="62"/>
      <c r="AD123" s="62"/>
      <c r="AE123" s="63"/>
      <c r="AF123" s="64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6"/>
      <c r="AV123" s="64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6"/>
      <c r="BW123" s="30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2"/>
      <c r="CL123" s="37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9"/>
    </row>
    <row r="124" spans="1:155" s="8" customFormat="1" ht="15" customHeight="1">
      <c r="A124" s="14"/>
      <c r="B124" s="38" t="s">
        <v>158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9"/>
      <c r="W124" s="61" t="s">
        <v>62</v>
      </c>
      <c r="X124" s="62"/>
      <c r="Y124" s="62"/>
      <c r="Z124" s="62"/>
      <c r="AA124" s="62"/>
      <c r="AB124" s="62"/>
      <c r="AC124" s="62"/>
      <c r="AD124" s="62"/>
      <c r="AE124" s="63"/>
      <c r="AF124" s="64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6"/>
      <c r="AV124" s="64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6"/>
      <c r="BW124" s="30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2"/>
      <c r="CL124" s="37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9"/>
    </row>
    <row r="125" spans="1:155" s="8" customFormat="1" ht="39" customHeight="1">
      <c r="A125" s="14"/>
      <c r="B125" s="38" t="s">
        <v>66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9"/>
      <c r="W125" s="61" t="s">
        <v>62</v>
      </c>
      <c r="X125" s="62"/>
      <c r="Y125" s="62"/>
      <c r="Z125" s="62"/>
      <c r="AA125" s="62"/>
      <c r="AB125" s="62"/>
      <c r="AC125" s="62"/>
      <c r="AD125" s="62"/>
      <c r="AE125" s="63"/>
      <c r="AF125" s="64">
        <v>0</v>
      </c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6"/>
      <c r="AV125" s="64">
        <v>0</v>
      </c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6"/>
      <c r="BW125" s="30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2"/>
      <c r="CL125" s="37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9"/>
    </row>
    <row r="126" spans="1:155" s="8" customFormat="1" ht="14.25" customHeight="1">
      <c r="A126" s="14"/>
      <c r="B126" s="38" t="s">
        <v>20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9"/>
      <c r="W126" s="61" t="s">
        <v>62</v>
      </c>
      <c r="X126" s="62"/>
      <c r="Y126" s="62"/>
      <c r="Z126" s="62"/>
      <c r="AA126" s="62"/>
      <c r="AB126" s="62"/>
      <c r="AC126" s="62"/>
      <c r="AD126" s="62"/>
      <c r="AE126" s="63"/>
      <c r="AF126" s="64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6"/>
      <c r="AV126" s="64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6"/>
      <c r="BW126" s="64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6"/>
      <c r="CL126" s="37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9"/>
    </row>
    <row r="127" spans="1:155" s="8" customFormat="1" ht="39" customHeight="1">
      <c r="A127" s="14"/>
      <c r="B127" s="38" t="s">
        <v>231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9"/>
      <c r="W127" s="61" t="s">
        <v>62</v>
      </c>
      <c r="X127" s="62"/>
      <c r="Y127" s="62"/>
      <c r="Z127" s="62"/>
      <c r="AA127" s="62"/>
      <c r="AB127" s="62"/>
      <c r="AC127" s="62"/>
      <c r="AD127" s="62"/>
      <c r="AE127" s="63"/>
      <c r="AF127" s="64">
        <v>0</v>
      </c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6"/>
      <c r="AV127" s="64">
        <v>0</v>
      </c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6"/>
      <c r="BW127" s="30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2"/>
      <c r="CL127" s="37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9"/>
    </row>
    <row r="128" spans="1:155" s="8" customFormat="1" ht="14.25" customHeight="1">
      <c r="A128" s="14"/>
      <c r="B128" s="38" t="s">
        <v>20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9"/>
      <c r="W128" s="61" t="s">
        <v>62</v>
      </c>
      <c r="X128" s="62"/>
      <c r="Y128" s="62"/>
      <c r="Z128" s="62"/>
      <c r="AA128" s="62"/>
      <c r="AB128" s="62"/>
      <c r="AC128" s="62"/>
      <c r="AD128" s="62"/>
      <c r="AE128" s="63"/>
      <c r="AF128" s="64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6"/>
      <c r="AV128" s="64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6"/>
      <c r="BW128" s="64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6"/>
      <c r="CL128" s="37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9"/>
    </row>
    <row r="129" spans="1:155" s="8" customFormat="1" ht="39" customHeight="1">
      <c r="A129" s="14"/>
      <c r="B129" s="38" t="s">
        <v>232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9"/>
      <c r="W129" s="61" t="s">
        <v>62</v>
      </c>
      <c r="X129" s="62"/>
      <c r="Y129" s="62"/>
      <c r="Z129" s="62"/>
      <c r="AA129" s="62"/>
      <c r="AB129" s="62"/>
      <c r="AC129" s="62"/>
      <c r="AD129" s="62"/>
      <c r="AE129" s="63"/>
      <c r="AF129" s="64">
        <v>0</v>
      </c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6"/>
      <c r="AV129" s="64">
        <v>0</v>
      </c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6"/>
      <c r="BW129" s="30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2"/>
      <c r="CL129" s="37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9"/>
    </row>
    <row r="130" spans="1:155" s="8" customFormat="1" ht="14.25" customHeight="1">
      <c r="A130" s="14"/>
      <c r="B130" s="38" t="s">
        <v>20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9"/>
      <c r="W130" s="61" t="s">
        <v>62</v>
      </c>
      <c r="X130" s="62"/>
      <c r="Y130" s="62"/>
      <c r="Z130" s="62"/>
      <c r="AA130" s="62"/>
      <c r="AB130" s="62"/>
      <c r="AC130" s="62"/>
      <c r="AD130" s="62"/>
      <c r="AE130" s="63"/>
      <c r="AF130" s="64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6"/>
      <c r="AV130" s="64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6"/>
      <c r="BW130" s="64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6"/>
      <c r="CL130" s="37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9"/>
    </row>
    <row r="131" spans="1:155" s="8" customFormat="1" ht="43.5" customHeight="1">
      <c r="A131" s="14"/>
      <c r="B131" s="38" t="s">
        <v>233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9"/>
      <c r="W131" s="61" t="s">
        <v>62</v>
      </c>
      <c r="X131" s="62"/>
      <c r="Y131" s="62"/>
      <c r="Z131" s="62"/>
      <c r="AA131" s="62"/>
      <c r="AB131" s="62"/>
      <c r="AC131" s="62"/>
      <c r="AD131" s="62"/>
      <c r="AE131" s="63"/>
      <c r="AF131" s="64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6"/>
      <c r="AV131" s="64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6"/>
      <c r="BW131" s="30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2"/>
      <c r="CL131" s="37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9"/>
    </row>
    <row r="132" spans="1:155" s="8" customFormat="1" ht="14.25" customHeight="1">
      <c r="A132" s="14"/>
      <c r="B132" s="38" t="s">
        <v>20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9"/>
      <c r="W132" s="61" t="s">
        <v>62</v>
      </c>
      <c r="X132" s="62"/>
      <c r="Y132" s="62"/>
      <c r="Z132" s="62"/>
      <c r="AA132" s="62"/>
      <c r="AB132" s="62"/>
      <c r="AC132" s="62"/>
      <c r="AD132" s="62"/>
      <c r="AE132" s="63"/>
      <c r="AF132" s="64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6"/>
      <c r="AV132" s="64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6"/>
      <c r="BW132" s="64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6"/>
      <c r="CL132" s="37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9"/>
    </row>
    <row r="133" spans="1:155" s="8" customFormat="1" ht="43.5" customHeight="1">
      <c r="A133" s="14"/>
      <c r="B133" s="38" t="s">
        <v>193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9"/>
      <c r="W133" s="61" t="s">
        <v>62</v>
      </c>
      <c r="X133" s="62"/>
      <c r="Y133" s="62"/>
      <c r="Z133" s="62"/>
      <c r="AA133" s="62"/>
      <c r="AB133" s="62"/>
      <c r="AC133" s="62"/>
      <c r="AD133" s="62"/>
      <c r="AE133" s="63"/>
      <c r="AF133" s="64">
        <v>0</v>
      </c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6"/>
      <c r="AV133" s="64">
        <v>0</v>
      </c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6"/>
      <c r="BW133" s="30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2"/>
      <c r="CL133" s="37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9"/>
    </row>
    <row r="134" spans="1:155" s="8" customFormat="1" ht="39" customHeight="1">
      <c r="A134" s="14"/>
      <c r="B134" s="38" t="s">
        <v>234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9"/>
      <c r="W134" s="61" t="s">
        <v>62</v>
      </c>
      <c r="X134" s="62"/>
      <c r="Y134" s="62"/>
      <c r="Z134" s="62"/>
      <c r="AA134" s="62"/>
      <c r="AB134" s="62"/>
      <c r="AC134" s="62"/>
      <c r="AD134" s="62"/>
      <c r="AE134" s="63"/>
      <c r="AF134" s="64">
        <v>0</v>
      </c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6"/>
      <c r="AV134" s="64">
        <v>0</v>
      </c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6"/>
      <c r="BW134" s="30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2"/>
      <c r="CL134" s="37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9"/>
    </row>
    <row r="135" spans="1:155" s="8" customFormat="1" ht="14.25" customHeight="1">
      <c r="A135" s="14"/>
      <c r="B135" s="38" t="s">
        <v>20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9"/>
      <c r="W135" s="61" t="s">
        <v>62</v>
      </c>
      <c r="X135" s="62"/>
      <c r="Y135" s="62"/>
      <c r="Z135" s="62"/>
      <c r="AA135" s="62"/>
      <c r="AB135" s="62"/>
      <c r="AC135" s="62"/>
      <c r="AD135" s="62"/>
      <c r="AE135" s="63"/>
      <c r="AF135" s="64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6"/>
      <c r="AV135" s="64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6"/>
      <c r="BW135" s="64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6"/>
      <c r="CL135" s="37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9"/>
    </row>
    <row r="136" spans="1:155" s="8" customFormat="1" ht="39" customHeight="1">
      <c r="A136" s="14"/>
      <c r="B136" s="38" t="s">
        <v>235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9"/>
      <c r="W136" s="61" t="s">
        <v>62</v>
      </c>
      <c r="X136" s="62"/>
      <c r="Y136" s="62"/>
      <c r="Z136" s="62"/>
      <c r="AA136" s="62"/>
      <c r="AB136" s="62"/>
      <c r="AC136" s="62"/>
      <c r="AD136" s="62"/>
      <c r="AE136" s="63"/>
      <c r="AF136" s="64">
        <v>0</v>
      </c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6"/>
      <c r="AV136" s="64">
        <v>0</v>
      </c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6"/>
      <c r="BW136" s="30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2"/>
      <c r="CL136" s="37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9"/>
    </row>
    <row r="137" spans="1:155" s="8" customFormat="1" ht="14.25" customHeight="1">
      <c r="A137" s="14"/>
      <c r="B137" s="38" t="s">
        <v>20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9"/>
      <c r="W137" s="61" t="s">
        <v>62</v>
      </c>
      <c r="X137" s="62"/>
      <c r="Y137" s="62"/>
      <c r="Z137" s="62"/>
      <c r="AA137" s="62"/>
      <c r="AB137" s="62"/>
      <c r="AC137" s="62"/>
      <c r="AD137" s="62"/>
      <c r="AE137" s="63"/>
      <c r="AF137" s="64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6"/>
      <c r="AV137" s="64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6"/>
      <c r="BW137" s="64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6"/>
      <c r="CL137" s="37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9"/>
    </row>
    <row r="138" spans="1:155" s="8" customFormat="1" ht="45.75" customHeight="1">
      <c r="A138" s="14"/>
      <c r="B138" s="38" t="s">
        <v>68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9"/>
      <c r="W138" s="61" t="s">
        <v>62</v>
      </c>
      <c r="X138" s="62"/>
      <c r="Y138" s="62"/>
      <c r="Z138" s="62"/>
      <c r="AA138" s="62"/>
      <c r="AB138" s="62"/>
      <c r="AC138" s="62"/>
      <c r="AD138" s="62"/>
      <c r="AE138" s="63"/>
      <c r="AF138" s="64">
        <f>AF112+AF113-AF139</f>
        <v>1394311.0599999996</v>
      </c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6"/>
      <c r="AV138" s="121">
        <f>AV112+AV113-AV139</f>
        <v>1526078.8100000005</v>
      </c>
      <c r="AW138" s="122"/>
      <c r="AX138" s="122"/>
      <c r="AY138" s="122"/>
      <c r="AZ138" s="122"/>
      <c r="BA138" s="122"/>
      <c r="BB138" s="122"/>
      <c r="BC138" s="122"/>
      <c r="BD138" s="122"/>
      <c r="BE138" s="122"/>
      <c r="BF138" s="122"/>
      <c r="BG138" s="122"/>
      <c r="BH138" s="122"/>
      <c r="BI138" s="122"/>
      <c r="BJ138" s="122"/>
      <c r="BK138" s="122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3"/>
      <c r="BW138" s="64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2"/>
      <c r="CL138" s="37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9"/>
    </row>
    <row r="139" spans="1:155" s="16" customFormat="1" ht="14.25" customHeight="1">
      <c r="A139" s="15"/>
      <c r="B139" s="110" t="s">
        <v>70</v>
      </c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1"/>
      <c r="W139" s="112" t="s">
        <v>69</v>
      </c>
      <c r="X139" s="113"/>
      <c r="Y139" s="113"/>
      <c r="Z139" s="113"/>
      <c r="AA139" s="113"/>
      <c r="AB139" s="113"/>
      <c r="AC139" s="113"/>
      <c r="AD139" s="113"/>
      <c r="AE139" s="114"/>
      <c r="AF139" s="115">
        <f>AF141+AF146+AF156+AF159+AF164</f>
        <v>5794929.12</v>
      </c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7"/>
      <c r="AV139" s="115">
        <f>AV141+AV146+AV156+AV159+AV164</f>
        <v>5663161.369999999</v>
      </c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7"/>
      <c r="BW139" s="118">
        <f>(AV139-AF139)/AF139</f>
        <v>-0.022738457584447716</v>
      </c>
      <c r="BX139" s="119"/>
      <c r="BY139" s="119"/>
      <c r="BZ139" s="119"/>
      <c r="CA139" s="119"/>
      <c r="CB139" s="119"/>
      <c r="CC139" s="119"/>
      <c r="CD139" s="119"/>
      <c r="CE139" s="119"/>
      <c r="CF139" s="119"/>
      <c r="CG139" s="119"/>
      <c r="CH139" s="119"/>
      <c r="CI139" s="119"/>
      <c r="CJ139" s="119"/>
      <c r="CK139" s="120"/>
      <c r="CL139" s="109" t="s">
        <v>314</v>
      </c>
      <c r="CM139" s="110"/>
      <c r="CN139" s="110"/>
      <c r="CO139" s="110"/>
      <c r="CP139" s="110"/>
      <c r="CQ139" s="110"/>
      <c r="CR139" s="110"/>
      <c r="CS139" s="110"/>
      <c r="CT139" s="110"/>
      <c r="CU139" s="110"/>
      <c r="CV139" s="110"/>
      <c r="CW139" s="110"/>
      <c r="CX139" s="110"/>
      <c r="CY139" s="110"/>
      <c r="CZ139" s="110"/>
      <c r="DA139" s="110"/>
      <c r="DB139" s="110"/>
      <c r="DC139" s="110"/>
      <c r="DD139" s="110"/>
      <c r="DE139" s="110"/>
      <c r="DF139" s="110"/>
      <c r="DG139" s="110"/>
      <c r="DH139" s="110"/>
      <c r="DI139" s="110"/>
      <c r="DJ139" s="110"/>
      <c r="DK139" s="110"/>
      <c r="DL139" s="110"/>
      <c r="DM139" s="110"/>
      <c r="DN139" s="110"/>
      <c r="DO139" s="110"/>
      <c r="DP139" s="110"/>
      <c r="DQ139" s="110"/>
      <c r="DR139" s="110"/>
      <c r="DS139" s="110"/>
      <c r="DT139" s="110"/>
      <c r="DU139" s="110"/>
      <c r="DV139" s="110"/>
      <c r="DW139" s="110"/>
      <c r="DX139" s="110"/>
      <c r="DY139" s="110"/>
      <c r="DZ139" s="110"/>
      <c r="EA139" s="110"/>
      <c r="EB139" s="110"/>
      <c r="EC139" s="110"/>
      <c r="ED139" s="110"/>
      <c r="EE139" s="110"/>
      <c r="EF139" s="110"/>
      <c r="EG139" s="110"/>
      <c r="EH139" s="110"/>
      <c r="EI139" s="110"/>
      <c r="EJ139" s="110"/>
      <c r="EK139" s="110"/>
      <c r="EL139" s="110"/>
      <c r="EM139" s="110"/>
      <c r="EN139" s="110"/>
      <c r="EO139" s="110"/>
      <c r="EP139" s="110"/>
      <c r="EQ139" s="110"/>
      <c r="ER139" s="110"/>
      <c r="ES139" s="110"/>
      <c r="ET139" s="110"/>
      <c r="EU139" s="110"/>
      <c r="EV139" s="110"/>
      <c r="EW139" s="110"/>
      <c r="EX139" s="110"/>
      <c r="EY139" s="111"/>
    </row>
    <row r="140" spans="1:155" s="8" customFormat="1" ht="13.5" customHeight="1">
      <c r="A140" s="14"/>
      <c r="B140" s="38" t="s">
        <v>20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9"/>
      <c r="W140" s="61"/>
      <c r="X140" s="62"/>
      <c r="Y140" s="62"/>
      <c r="Z140" s="62"/>
      <c r="AA140" s="62"/>
      <c r="AB140" s="62"/>
      <c r="AC140" s="62"/>
      <c r="AD140" s="62"/>
      <c r="AE140" s="63"/>
      <c r="AF140" s="64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6"/>
      <c r="AV140" s="64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6"/>
      <c r="BW140" s="30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2"/>
      <c r="CL140" s="37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9"/>
    </row>
    <row r="141" spans="1:155" s="8" customFormat="1" ht="52.5" customHeight="1">
      <c r="A141" s="14"/>
      <c r="B141" s="38" t="s">
        <v>72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9"/>
      <c r="W141" s="61" t="s">
        <v>71</v>
      </c>
      <c r="X141" s="62"/>
      <c r="Y141" s="62"/>
      <c r="Z141" s="62"/>
      <c r="AA141" s="62"/>
      <c r="AB141" s="62"/>
      <c r="AC141" s="62"/>
      <c r="AD141" s="62"/>
      <c r="AE141" s="63"/>
      <c r="AF141" s="64">
        <f>AF143+AF144+AF145</f>
        <v>4234824.03</v>
      </c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6"/>
      <c r="AV141" s="64">
        <f>AV143+AV144+AV145</f>
        <v>4163171.91</v>
      </c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6"/>
      <c r="BW141" s="67">
        <v>-0.017</v>
      </c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9"/>
      <c r="CL141" s="37" t="s">
        <v>314</v>
      </c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9"/>
    </row>
    <row r="142" spans="1:155" s="8" customFormat="1" ht="13.5" customHeight="1">
      <c r="A142" s="14"/>
      <c r="B142" s="38" t="s">
        <v>19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9"/>
      <c r="W142" s="61"/>
      <c r="X142" s="62"/>
      <c r="Y142" s="62"/>
      <c r="Z142" s="62"/>
      <c r="AA142" s="62"/>
      <c r="AB142" s="62"/>
      <c r="AC142" s="62"/>
      <c r="AD142" s="62"/>
      <c r="AE142" s="63"/>
      <c r="AF142" s="64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6"/>
      <c r="AV142" s="64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6"/>
      <c r="BW142" s="64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2"/>
      <c r="CL142" s="37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9"/>
    </row>
    <row r="143" spans="1:155" s="8" customFormat="1" ht="14.25" customHeight="1">
      <c r="A143" s="14"/>
      <c r="B143" s="38" t="s">
        <v>73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9"/>
      <c r="W143" s="61" t="s">
        <v>74</v>
      </c>
      <c r="X143" s="62"/>
      <c r="Y143" s="62"/>
      <c r="Z143" s="62"/>
      <c r="AA143" s="62"/>
      <c r="AB143" s="62"/>
      <c r="AC143" s="62"/>
      <c r="AD143" s="62"/>
      <c r="AE143" s="63"/>
      <c r="AF143" s="64">
        <v>3223799.33</v>
      </c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6"/>
      <c r="AV143" s="64">
        <v>3168340.62</v>
      </c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6"/>
      <c r="BW143" s="67">
        <v>-0.0172</v>
      </c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9"/>
      <c r="CL143" s="37" t="s">
        <v>314</v>
      </c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9"/>
    </row>
    <row r="144" spans="1:155" s="8" customFormat="1" ht="13.5" customHeight="1">
      <c r="A144" s="14"/>
      <c r="B144" s="23" t="s">
        <v>75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4"/>
      <c r="W144" s="61" t="s">
        <v>77</v>
      </c>
      <c r="X144" s="62"/>
      <c r="Y144" s="62"/>
      <c r="Z144" s="62"/>
      <c r="AA144" s="62"/>
      <c r="AB144" s="62"/>
      <c r="AC144" s="62"/>
      <c r="AD144" s="62"/>
      <c r="AE144" s="63"/>
      <c r="AF144" s="64">
        <v>23500</v>
      </c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6"/>
      <c r="AV144" s="64">
        <v>23500</v>
      </c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6"/>
      <c r="BW144" s="30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2"/>
      <c r="CL144" s="37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9"/>
    </row>
    <row r="145" spans="1:155" s="8" customFormat="1" ht="38.25" customHeight="1">
      <c r="A145" s="14"/>
      <c r="B145" s="23" t="s">
        <v>76</v>
      </c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4"/>
      <c r="W145" s="61" t="s">
        <v>78</v>
      </c>
      <c r="X145" s="62"/>
      <c r="Y145" s="62"/>
      <c r="Z145" s="62"/>
      <c r="AA145" s="62"/>
      <c r="AB145" s="62"/>
      <c r="AC145" s="62"/>
      <c r="AD145" s="62"/>
      <c r="AE145" s="63"/>
      <c r="AF145" s="64">
        <v>987524.7</v>
      </c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6"/>
      <c r="AV145" s="64">
        <v>971331.29</v>
      </c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6"/>
      <c r="BW145" s="67">
        <f>(AV145-AF145)/AF145</f>
        <v>-0.016397979716355364</v>
      </c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9"/>
      <c r="CL145" s="37" t="s">
        <v>314</v>
      </c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9"/>
    </row>
    <row r="146" spans="1:155" s="8" customFormat="1" ht="26.25" customHeight="1">
      <c r="A146" s="14"/>
      <c r="B146" s="23" t="s">
        <v>91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4"/>
      <c r="W146" s="61" t="s">
        <v>79</v>
      </c>
      <c r="X146" s="62"/>
      <c r="Y146" s="62"/>
      <c r="Z146" s="62"/>
      <c r="AA146" s="62"/>
      <c r="AB146" s="62"/>
      <c r="AC146" s="62"/>
      <c r="AD146" s="62"/>
      <c r="AE146" s="63"/>
      <c r="AF146" s="115">
        <f>AF148+AF149+AF150+AF152+AF153+AF154</f>
        <v>1070102.9100000001</v>
      </c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7"/>
      <c r="AV146" s="106">
        <f>AV148+AV149+AV150+AV152+AV153+AV154</f>
        <v>1058250.19</v>
      </c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7"/>
      <c r="BT146" s="107"/>
      <c r="BU146" s="107"/>
      <c r="BV146" s="108"/>
      <c r="BW146" s="67">
        <f>(AV146-AF146)/AF146</f>
        <v>-0.01107624312506561</v>
      </c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9"/>
      <c r="CL146" s="37" t="s">
        <v>314</v>
      </c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9"/>
    </row>
    <row r="147" spans="1:155" s="8" customFormat="1" ht="12.75">
      <c r="A147" s="14"/>
      <c r="B147" s="23" t="s">
        <v>19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4"/>
      <c r="W147" s="61"/>
      <c r="X147" s="62"/>
      <c r="Y147" s="62"/>
      <c r="Z147" s="62"/>
      <c r="AA147" s="62"/>
      <c r="AB147" s="62"/>
      <c r="AC147" s="62"/>
      <c r="AD147" s="62"/>
      <c r="AE147" s="63"/>
      <c r="AF147" s="64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6"/>
      <c r="AV147" s="64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6"/>
      <c r="BW147" s="30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2"/>
      <c r="CL147" s="37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8"/>
      <c r="DX147" s="38"/>
      <c r="DY147" s="38"/>
      <c r="DZ147" s="38"/>
      <c r="EA147" s="38"/>
      <c r="EB147" s="38"/>
      <c r="EC147" s="38"/>
      <c r="ED147" s="38"/>
      <c r="EE147" s="38"/>
      <c r="EF147" s="38"/>
      <c r="EG147" s="38"/>
      <c r="EH147" s="38"/>
      <c r="EI147" s="38"/>
      <c r="EJ147" s="38"/>
      <c r="EK147" s="38"/>
      <c r="EL147" s="38"/>
      <c r="EM147" s="38"/>
      <c r="EN147" s="38"/>
      <c r="EO147" s="38"/>
      <c r="EP147" s="38"/>
      <c r="EQ147" s="38"/>
      <c r="ER147" s="38"/>
      <c r="ES147" s="38"/>
      <c r="ET147" s="38"/>
      <c r="EU147" s="38"/>
      <c r="EV147" s="38"/>
      <c r="EW147" s="38"/>
      <c r="EX147" s="38"/>
      <c r="EY147" s="39"/>
    </row>
    <row r="148" spans="1:155" s="8" customFormat="1" ht="12.75">
      <c r="A148" s="14"/>
      <c r="B148" s="23" t="s">
        <v>92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4"/>
      <c r="W148" s="61" t="s">
        <v>80</v>
      </c>
      <c r="X148" s="62"/>
      <c r="Y148" s="62"/>
      <c r="Z148" s="62"/>
      <c r="AA148" s="62"/>
      <c r="AB148" s="62"/>
      <c r="AC148" s="62"/>
      <c r="AD148" s="62"/>
      <c r="AE148" s="63"/>
      <c r="AF148" s="64">
        <v>95820</v>
      </c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6"/>
      <c r="AV148" s="64">
        <v>94155</v>
      </c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6"/>
      <c r="BW148" s="67">
        <f>(AV148-AF148)/AF148</f>
        <v>-0.017376330619912336</v>
      </c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9"/>
      <c r="CL148" s="37" t="s">
        <v>314</v>
      </c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8"/>
      <c r="DX148" s="38"/>
      <c r="DY148" s="38"/>
      <c r="DZ148" s="38"/>
      <c r="EA148" s="38"/>
      <c r="EB148" s="38"/>
      <c r="EC148" s="38"/>
      <c r="ED148" s="38"/>
      <c r="EE148" s="38"/>
      <c r="EF148" s="38"/>
      <c r="EG148" s="38"/>
      <c r="EH148" s="38"/>
      <c r="EI148" s="38"/>
      <c r="EJ148" s="38"/>
      <c r="EK148" s="38"/>
      <c r="EL148" s="38"/>
      <c r="EM148" s="38"/>
      <c r="EN148" s="38"/>
      <c r="EO148" s="38"/>
      <c r="EP148" s="38"/>
      <c r="EQ148" s="38"/>
      <c r="ER148" s="38"/>
      <c r="ES148" s="38"/>
      <c r="ET148" s="38"/>
      <c r="EU148" s="38"/>
      <c r="EV148" s="38"/>
      <c r="EW148" s="38"/>
      <c r="EX148" s="38"/>
      <c r="EY148" s="39"/>
    </row>
    <row r="149" spans="1:155" s="8" customFormat="1" ht="12.75">
      <c r="A149" s="14"/>
      <c r="B149" s="23" t="s">
        <v>93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4"/>
      <c r="W149" s="61" t="s">
        <v>81</v>
      </c>
      <c r="X149" s="62"/>
      <c r="Y149" s="62"/>
      <c r="Z149" s="62"/>
      <c r="AA149" s="62"/>
      <c r="AB149" s="62"/>
      <c r="AC149" s="62"/>
      <c r="AD149" s="62"/>
      <c r="AE149" s="63"/>
      <c r="AF149" s="64">
        <v>10600</v>
      </c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6"/>
      <c r="AV149" s="64">
        <v>10600</v>
      </c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6"/>
      <c r="BW149" s="30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2"/>
      <c r="CL149" s="37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9"/>
    </row>
    <row r="150" spans="1:155" s="8" customFormat="1" ht="12.75">
      <c r="A150" s="14"/>
      <c r="B150" s="23" t="s">
        <v>94</v>
      </c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4"/>
      <c r="W150" s="61" t="s">
        <v>82</v>
      </c>
      <c r="X150" s="62"/>
      <c r="Y150" s="62"/>
      <c r="Z150" s="62"/>
      <c r="AA150" s="62"/>
      <c r="AB150" s="62"/>
      <c r="AC150" s="62"/>
      <c r="AD150" s="62"/>
      <c r="AE150" s="63"/>
      <c r="AF150" s="64">
        <v>34858</v>
      </c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6"/>
      <c r="AV150" s="64">
        <v>30618</v>
      </c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6"/>
      <c r="BW150" s="67">
        <f>(AV150-AF150)/AF150</f>
        <v>-0.12163635320442939</v>
      </c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9"/>
      <c r="CL150" s="37" t="s">
        <v>314</v>
      </c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9"/>
    </row>
    <row r="151" spans="1:155" s="8" customFormat="1" ht="38.25" customHeight="1">
      <c r="A151" s="14"/>
      <c r="B151" s="23" t="s">
        <v>95</v>
      </c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4"/>
      <c r="W151" s="61" t="s">
        <v>83</v>
      </c>
      <c r="X151" s="62"/>
      <c r="Y151" s="62"/>
      <c r="Z151" s="62"/>
      <c r="AA151" s="62"/>
      <c r="AB151" s="62"/>
      <c r="AC151" s="62"/>
      <c r="AD151" s="62"/>
      <c r="AE151" s="63"/>
      <c r="AF151" s="64">
        <v>0</v>
      </c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6"/>
      <c r="AV151" s="64">
        <v>0</v>
      </c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6"/>
      <c r="BW151" s="30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2"/>
      <c r="CL151" s="37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9"/>
    </row>
    <row r="152" spans="1:155" s="8" customFormat="1" ht="38.25" customHeight="1">
      <c r="A152" s="14"/>
      <c r="B152" s="23" t="s">
        <v>96</v>
      </c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4"/>
      <c r="W152" s="61" t="s">
        <v>84</v>
      </c>
      <c r="X152" s="62"/>
      <c r="Y152" s="62"/>
      <c r="Z152" s="62"/>
      <c r="AA152" s="62"/>
      <c r="AB152" s="62"/>
      <c r="AC152" s="62"/>
      <c r="AD152" s="62"/>
      <c r="AE152" s="63"/>
      <c r="AF152" s="64">
        <v>51500</v>
      </c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6"/>
      <c r="AV152" s="64">
        <v>51500</v>
      </c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6"/>
      <c r="BW152" s="67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9"/>
      <c r="CL152" s="37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9"/>
    </row>
    <row r="153" spans="1:155" s="8" customFormat="1" ht="26.25" customHeight="1">
      <c r="A153" s="14"/>
      <c r="B153" s="23" t="s">
        <v>97</v>
      </c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4"/>
      <c r="W153" s="61" t="s">
        <v>85</v>
      </c>
      <c r="X153" s="62"/>
      <c r="Y153" s="62"/>
      <c r="Z153" s="62"/>
      <c r="AA153" s="62"/>
      <c r="AB153" s="62"/>
      <c r="AC153" s="62"/>
      <c r="AD153" s="62"/>
      <c r="AE153" s="63"/>
      <c r="AF153" s="121">
        <v>874004.29</v>
      </c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3"/>
      <c r="AV153" s="121">
        <v>868056.57</v>
      </c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  <c r="BG153" s="122"/>
      <c r="BH153" s="122"/>
      <c r="BI153" s="122"/>
      <c r="BJ153" s="122"/>
      <c r="BK153" s="122"/>
      <c r="BL153" s="122"/>
      <c r="BM153" s="122"/>
      <c r="BN153" s="122"/>
      <c r="BO153" s="122"/>
      <c r="BP153" s="122"/>
      <c r="BQ153" s="122"/>
      <c r="BR153" s="122"/>
      <c r="BS153" s="122"/>
      <c r="BT153" s="122"/>
      <c r="BU153" s="122"/>
      <c r="BV153" s="123"/>
      <c r="BW153" s="67">
        <f>(AV153-AF153)/AF153</f>
        <v>-0.006805138221918897</v>
      </c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  <c r="CK153" s="69"/>
      <c r="CL153" s="37" t="s">
        <v>314</v>
      </c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9"/>
    </row>
    <row r="154" spans="1:155" s="8" customFormat="1" ht="26.25" customHeight="1">
      <c r="A154" s="38" t="s">
        <v>195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9"/>
      <c r="W154" s="61" t="s">
        <v>192</v>
      </c>
      <c r="X154" s="62"/>
      <c r="Y154" s="62"/>
      <c r="Z154" s="62"/>
      <c r="AA154" s="62"/>
      <c r="AB154" s="62"/>
      <c r="AC154" s="62"/>
      <c r="AD154" s="62"/>
      <c r="AE154" s="63"/>
      <c r="AF154" s="121">
        <v>3320.62</v>
      </c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3"/>
      <c r="AV154" s="121">
        <v>3320.62</v>
      </c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  <c r="BJ154" s="122"/>
      <c r="BK154" s="122"/>
      <c r="BL154" s="122"/>
      <c r="BM154" s="122"/>
      <c r="BN154" s="122"/>
      <c r="BO154" s="122"/>
      <c r="BP154" s="122"/>
      <c r="BQ154" s="122"/>
      <c r="BR154" s="122"/>
      <c r="BS154" s="122"/>
      <c r="BT154" s="122"/>
      <c r="BU154" s="122"/>
      <c r="BV154" s="123"/>
      <c r="BW154" s="67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9"/>
      <c r="CL154" s="70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  <c r="EI154" s="71"/>
      <c r="EJ154" s="71"/>
      <c r="EK154" s="71"/>
      <c r="EL154" s="71"/>
      <c r="EM154" s="71"/>
      <c r="EN154" s="71"/>
      <c r="EO154" s="71"/>
      <c r="EP154" s="71"/>
      <c r="EQ154" s="71"/>
      <c r="ER154" s="71"/>
      <c r="ES154" s="71"/>
      <c r="ET154" s="71"/>
      <c r="EU154" s="71"/>
      <c r="EV154" s="71"/>
      <c r="EW154" s="71"/>
      <c r="EX154" s="71"/>
      <c r="EY154" s="72"/>
    </row>
    <row r="155" spans="1:155" s="8" customFormat="1" ht="66" customHeight="1">
      <c r="A155" s="14"/>
      <c r="B155" s="23" t="s">
        <v>236</v>
      </c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4"/>
      <c r="W155" s="61" t="s">
        <v>86</v>
      </c>
      <c r="X155" s="62"/>
      <c r="Y155" s="62"/>
      <c r="Z155" s="62"/>
      <c r="AA155" s="62"/>
      <c r="AB155" s="62"/>
      <c r="AC155" s="62"/>
      <c r="AD155" s="62"/>
      <c r="AE155" s="63"/>
      <c r="AF155" s="64">
        <v>0</v>
      </c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6"/>
      <c r="AV155" s="64">
        <v>0</v>
      </c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6"/>
      <c r="BW155" s="30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2"/>
      <c r="CL155" s="37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9"/>
    </row>
    <row r="156" spans="1:155" s="8" customFormat="1" ht="26.25" customHeight="1">
      <c r="A156" s="38" t="s">
        <v>238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9"/>
      <c r="W156" s="61" t="s">
        <v>237</v>
      </c>
      <c r="X156" s="62"/>
      <c r="Y156" s="62"/>
      <c r="Z156" s="62"/>
      <c r="AA156" s="62"/>
      <c r="AB156" s="62"/>
      <c r="AC156" s="62"/>
      <c r="AD156" s="62"/>
      <c r="AE156" s="63"/>
      <c r="AF156" s="121">
        <v>3204.18</v>
      </c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3"/>
      <c r="AV156" s="121">
        <v>3204.18</v>
      </c>
      <c r="AW156" s="122"/>
      <c r="AX156" s="122"/>
      <c r="AY156" s="122"/>
      <c r="AZ156" s="122"/>
      <c r="BA156" s="122"/>
      <c r="BB156" s="122"/>
      <c r="BC156" s="122"/>
      <c r="BD156" s="122"/>
      <c r="BE156" s="122"/>
      <c r="BF156" s="122"/>
      <c r="BG156" s="122"/>
      <c r="BH156" s="122"/>
      <c r="BI156" s="122"/>
      <c r="BJ156" s="122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3"/>
      <c r="BW156" s="67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9"/>
      <c r="CL156" s="70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  <c r="EI156" s="71"/>
      <c r="EJ156" s="71"/>
      <c r="EK156" s="71"/>
      <c r="EL156" s="71"/>
      <c r="EM156" s="71"/>
      <c r="EN156" s="71"/>
      <c r="EO156" s="71"/>
      <c r="EP156" s="71"/>
      <c r="EQ156" s="71"/>
      <c r="ER156" s="71"/>
      <c r="ES156" s="71"/>
      <c r="ET156" s="71"/>
      <c r="EU156" s="71"/>
      <c r="EV156" s="71"/>
      <c r="EW156" s="71"/>
      <c r="EX156" s="71"/>
      <c r="EY156" s="72"/>
    </row>
    <row r="157" spans="1:155" s="8" customFormat="1" ht="12.75">
      <c r="A157" s="14"/>
      <c r="B157" s="23" t="s">
        <v>19</v>
      </c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4"/>
      <c r="W157" s="61"/>
      <c r="X157" s="62"/>
      <c r="Y157" s="62"/>
      <c r="Z157" s="62"/>
      <c r="AA157" s="62"/>
      <c r="AB157" s="62"/>
      <c r="AC157" s="62"/>
      <c r="AD157" s="62"/>
      <c r="AE157" s="63"/>
      <c r="AF157" s="64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6"/>
      <c r="AV157" s="64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6"/>
      <c r="BW157" s="30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2"/>
      <c r="CL157" s="37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9"/>
    </row>
    <row r="158" spans="1:155" s="8" customFormat="1" ht="30.75" customHeight="1">
      <c r="A158" s="38" t="s">
        <v>196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9"/>
      <c r="W158" s="61" t="s">
        <v>197</v>
      </c>
      <c r="X158" s="62"/>
      <c r="Y158" s="62"/>
      <c r="Z158" s="62"/>
      <c r="AA158" s="62"/>
      <c r="AB158" s="62"/>
      <c r="AC158" s="62"/>
      <c r="AD158" s="62"/>
      <c r="AE158" s="63"/>
      <c r="AF158" s="121">
        <v>3204.18</v>
      </c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3"/>
      <c r="AV158" s="121">
        <v>3204.18</v>
      </c>
      <c r="AW158" s="122"/>
      <c r="AX158" s="122"/>
      <c r="AY158" s="122"/>
      <c r="AZ158" s="122"/>
      <c r="BA158" s="122"/>
      <c r="BB158" s="122"/>
      <c r="BC158" s="122"/>
      <c r="BD158" s="122"/>
      <c r="BE158" s="122"/>
      <c r="BF158" s="122"/>
      <c r="BG158" s="122"/>
      <c r="BH158" s="122"/>
      <c r="BI158" s="122"/>
      <c r="BJ158" s="122"/>
      <c r="BK158" s="122"/>
      <c r="BL158" s="122"/>
      <c r="BM158" s="122"/>
      <c r="BN158" s="122"/>
      <c r="BO158" s="122"/>
      <c r="BP158" s="122"/>
      <c r="BQ158" s="122"/>
      <c r="BR158" s="122"/>
      <c r="BS158" s="122"/>
      <c r="BT158" s="122"/>
      <c r="BU158" s="122"/>
      <c r="BV158" s="123"/>
      <c r="BW158" s="67"/>
      <c r="BX158" s="68"/>
      <c r="BY158" s="68"/>
      <c r="BZ158" s="68"/>
      <c r="CA158" s="68"/>
      <c r="CB158" s="68"/>
      <c r="CC158" s="68"/>
      <c r="CD158" s="68"/>
      <c r="CE158" s="68"/>
      <c r="CF158" s="68"/>
      <c r="CG158" s="68"/>
      <c r="CH158" s="68"/>
      <c r="CI158" s="68"/>
      <c r="CJ158" s="68"/>
      <c r="CK158" s="69"/>
      <c r="CL158" s="70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  <c r="EI158" s="71"/>
      <c r="EJ158" s="71"/>
      <c r="EK158" s="71"/>
      <c r="EL158" s="71"/>
      <c r="EM158" s="71"/>
      <c r="EN158" s="71"/>
      <c r="EO158" s="71"/>
      <c r="EP158" s="71"/>
      <c r="EQ158" s="71"/>
      <c r="ER158" s="71"/>
      <c r="ES158" s="71"/>
      <c r="ET158" s="71"/>
      <c r="EU158" s="71"/>
      <c r="EV158" s="71"/>
      <c r="EW158" s="71"/>
      <c r="EX158" s="71"/>
      <c r="EY158" s="72"/>
    </row>
    <row r="159" spans="1:155" s="8" customFormat="1" ht="18" customHeight="1">
      <c r="A159" s="14"/>
      <c r="B159" s="38" t="s">
        <v>159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9"/>
      <c r="W159" s="61" t="s">
        <v>160</v>
      </c>
      <c r="X159" s="62"/>
      <c r="Y159" s="62"/>
      <c r="Z159" s="62"/>
      <c r="AA159" s="62"/>
      <c r="AB159" s="62"/>
      <c r="AC159" s="62"/>
      <c r="AD159" s="62"/>
      <c r="AE159" s="63"/>
      <c r="AF159" s="64">
        <f>AF161+AF162+AF163</f>
        <v>48140</v>
      </c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6"/>
      <c r="AV159" s="64">
        <v>14709.26</v>
      </c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6"/>
      <c r="BW159" s="67">
        <f>(AV159-AF159)/AF159</f>
        <v>-0.6944482758620689</v>
      </c>
      <c r="BX159" s="68"/>
      <c r="BY159" s="68"/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  <c r="CK159" s="69"/>
      <c r="CL159" s="37" t="s">
        <v>314</v>
      </c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9"/>
    </row>
    <row r="160" spans="1:155" s="8" customFormat="1" ht="12.75">
      <c r="A160" s="14"/>
      <c r="B160" s="23" t="s">
        <v>19</v>
      </c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4"/>
      <c r="W160" s="61"/>
      <c r="X160" s="62"/>
      <c r="Y160" s="62"/>
      <c r="Z160" s="62"/>
      <c r="AA160" s="62"/>
      <c r="AB160" s="62"/>
      <c r="AC160" s="62"/>
      <c r="AD160" s="62"/>
      <c r="AE160" s="63"/>
      <c r="AF160" s="64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6"/>
      <c r="AV160" s="64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6"/>
      <c r="BW160" s="30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2"/>
      <c r="CL160" s="37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9"/>
    </row>
    <row r="161" spans="1:155" s="8" customFormat="1" ht="56.25" customHeight="1">
      <c r="A161" s="14"/>
      <c r="B161" s="38" t="s">
        <v>239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9"/>
      <c r="W161" s="61" t="s">
        <v>240</v>
      </c>
      <c r="X161" s="62"/>
      <c r="Y161" s="62"/>
      <c r="Z161" s="62"/>
      <c r="AA161" s="62"/>
      <c r="AB161" s="62"/>
      <c r="AC161" s="62"/>
      <c r="AD161" s="62"/>
      <c r="AE161" s="63"/>
      <c r="AF161" s="64">
        <v>6813</v>
      </c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6"/>
      <c r="AV161" s="64">
        <v>6813</v>
      </c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6"/>
      <c r="BW161" s="67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9"/>
      <c r="CL161" s="37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9"/>
    </row>
    <row r="162" spans="1:155" s="8" customFormat="1" ht="34.5" customHeight="1">
      <c r="A162" s="14"/>
      <c r="B162" s="38" t="s">
        <v>241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9"/>
      <c r="W162" s="61" t="s">
        <v>240</v>
      </c>
      <c r="X162" s="62"/>
      <c r="Y162" s="62"/>
      <c r="Z162" s="62"/>
      <c r="AA162" s="62"/>
      <c r="AB162" s="62"/>
      <c r="AC162" s="62"/>
      <c r="AD162" s="62"/>
      <c r="AE162" s="63"/>
      <c r="AF162" s="64">
        <v>41327</v>
      </c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6"/>
      <c r="AV162" s="64">
        <v>7896.26</v>
      </c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6"/>
      <c r="BW162" s="67">
        <f>(AV162-AF162)/AF162</f>
        <v>-0.8089321750913446</v>
      </c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9"/>
      <c r="CL162" s="37" t="s">
        <v>314</v>
      </c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9"/>
    </row>
    <row r="163" spans="1:155" s="8" customFormat="1" ht="18" customHeight="1">
      <c r="A163" s="14"/>
      <c r="B163" s="38" t="s">
        <v>242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9"/>
      <c r="W163" s="61" t="s">
        <v>243</v>
      </c>
      <c r="X163" s="62"/>
      <c r="Y163" s="62"/>
      <c r="Z163" s="62"/>
      <c r="AA163" s="62"/>
      <c r="AB163" s="62"/>
      <c r="AC163" s="62"/>
      <c r="AD163" s="62"/>
      <c r="AE163" s="63"/>
      <c r="AF163" s="64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6"/>
      <c r="AV163" s="64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6"/>
      <c r="BW163" s="67"/>
      <c r="BX163" s="68"/>
      <c r="BY163" s="68"/>
      <c r="BZ163" s="68"/>
      <c r="CA163" s="68"/>
      <c r="CB163" s="68"/>
      <c r="CC163" s="68"/>
      <c r="CD163" s="68"/>
      <c r="CE163" s="68"/>
      <c r="CF163" s="68"/>
      <c r="CG163" s="68"/>
      <c r="CH163" s="68"/>
      <c r="CI163" s="68"/>
      <c r="CJ163" s="68"/>
      <c r="CK163" s="69"/>
      <c r="CL163" s="37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9"/>
    </row>
    <row r="164" spans="1:155" s="8" customFormat="1" ht="38.25" customHeight="1">
      <c r="A164" s="14"/>
      <c r="B164" s="23" t="s">
        <v>98</v>
      </c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4"/>
      <c r="W164" s="61" t="s">
        <v>87</v>
      </c>
      <c r="X164" s="62"/>
      <c r="Y164" s="62"/>
      <c r="Z164" s="62"/>
      <c r="AA164" s="62"/>
      <c r="AB164" s="62"/>
      <c r="AC164" s="62"/>
      <c r="AD164" s="62"/>
      <c r="AE164" s="63"/>
      <c r="AF164" s="64">
        <f>AF166+AF167+AF168+AF169</f>
        <v>438658</v>
      </c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6"/>
      <c r="AV164" s="64">
        <f>AV166+AV167+AV168+AV169</f>
        <v>423825.83</v>
      </c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6"/>
      <c r="BW164" s="67">
        <f>(AV164-AF164)/AF164</f>
        <v>-0.03381260572017376</v>
      </c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9"/>
      <c r="CL164" s="37" t="s">
        <v>314</v>
      </c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9"/>
    </row>
    <row r="165" spans="1:155" s="8" customFormat="1" ht="13.5" customHeight="1">
      <c r="A165" s="14"/>
      <c r="B165" s="23" t="s">
        <v>19</v>
      </c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4"/>
      <c r="W165" s="61"/>
      <c r="X165" s="62"/>
      <c r="Y165" s="62"/>
      <c r="Z165" s="62"/>
      <c r="AA165" s="62"/>
      <c r="AB165" s="62"/>
      <c r="AC165" s="62"/>
      <c r="AD165" s="62"/>
      <c r="AE165" s="63"/>
      <c r="AF165" s="64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6"/>
      <c r="AV165" s="64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6"/>
      <c r="BW165" s="30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2"/>
      <c r="CL165" s="37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9"/>
    </row>
    <row r="166" spans="1:155" s="8" customFormat="1" ht="38.25" customHeight="1">
      <c r="A166" s="14"/>
      <c r="B166" s="23" t="s">
        <v>99</v>
      </c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4"/>
      <c r="W166" s="61" t="s">
        <v>88</v>
      </c>
      <c r="X166" s="62"/>
      <c r="Y166" s="62"/>
      <c r="Z166" s="62"/>
      <c r="AA166" s="62"/>
      <c r="AB166" s="62"/>
      <c r="AC166" s="62"/>
      <c r="AD166" s="62"/>
      <c r="AE166" s="63"/>
      <c r="AF166" s="64">
        <v>22458</v>
      </c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6"/>
      <c r="AV166" s="64">
        <v>22458</v>
      </c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6"/>
      <c r="BW166" s="67"/>
      <c r="BX166" s="68"/>
      <c r="BY166" s="68"/>
      <c r="BZ166" s="68"/>
      <c r="CA166" s="68"/>
      <c r="CB166" s="68"/>
      <c r="CC166" s="68"/>
      <c r="CD166" s="68"/>
      <c r="CE166" s="68"/>
      <c r="CF166" s="68"/>
      <c r="CG166" s="68"/>
      <c r="CH166" s="68"/>
      <c r="CI166" s="68"/>
      <c r="CJ166" s="68"/>
      <c r="CK166" s="69"/>
      <c r="CL166" s="37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9"/>
    </row>
    <row r="167" spans="1:155" s="8" customFormat="1" ht="51.75" customHeight="1">
      <c r="A167" s="14"/>
      <c r="B167" s="23" t="s">
        <v>100</v>
      </c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4"/>
      <c r="W167" s="61" t="s">
        <v>89</v>
      </c>
      <c r="X167" s="62"/>
      <c r="Y167" s="62"/>
      <c r="Z167" s="62"/>
      <c r="AA167" s="62"/>
      <c r="AB167" s="62"/>
      <c r="AC167" s="62"/>
      <c r="AD167" s="62"/>
      <c r="AE167" s="63"/>
      <c r="AF167" s="64">
        <v>0</v>
      </c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6"/>
      <c r="AV167" s="64">
        <v>0</v>
      </c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6"/>
      <c r="BW167" s="30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2"/>
      <c r="CL167" s="37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8"/>
      <c r="DX167" s="38"/>
      <c r="DY167" s="38"/>
      <c r="DZ167" s="38"/>
      <c r="EA167" s="38"/>
      <c r="EB167" s="38"/>
      <c r="EC167" s="38"/>
      <c r="ED167" s="38"/>
      <c r="EE167" s="38"/>
      <c r="EF167" s="38"/>
      <c r="EG167" s="38"/>
      <c r="EH167" s="38"/>
      <c r="EI167" s="38"/>
      <c r="EJ167" s="38"/>
      <c r="EK167" s="38"/>
      <c r="EL167" s="38"/>
      <c r="EM167" s="38"/>
      <c r="EN167" s="38"/>
      <c r="EO167" s="38"/>
      <c r="EP167" s="38"/>
      <c r="EQ167" s="38"/>
      <c r="ER167" s="38"/>
      <c r="ES167" s="38"/>
      <c r="ET167" s="38"/>
      <c r="EU167" s="38"/>
      <c r="EV167" s="38"/>
      <c r="EW167" s="38"/>
      <c r="EX167" s="38"/>
      <c r="EY167" s="39"/>
    </row>
    <row r="168" spans="1:155" s="8" customFormat="1" ht="52.5" customHeight="1">
      <c r="A168" s="14"/>
      <c r="B168" s="23" t="s">
        <v>121</v>
      </c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4"/>
      <c r="W168" s="61" t="s">
        <v>90</v>
      </c>
      <c r="X168" s="62"/>
      <c r="Y168" s="62"/>
      <c r="Z168" s="62"/>
      <c r="AA168" s="62"/>
      <c r="AB168" s="62"/>
      <c r="AC168" s="62"/>
      <c r="AD168" s="62"/>
      <c r="AE168" s="63"/>
      <c r="AF168" s="64">
        <v>0</v>
      </c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6"/>
      <c r="AV168" s="64">
        <v>0</v>
      </c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6"/>
      <c r="BW168" s="30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2"/>
      <c r="CL168" s="37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8"/>
      <c r="DX168" s="38"/>
      <c r="DY168" s="38"/>
      <c r="DZ168" s="38"/>
      <c r="EA168" s="38"/>
      <c r="EB168" s="38"/>
      <c r="EC168" s="38"/>
      <c r="ED168" s="38"/>
      <c r="EE168" s="38"/>
      <c r="EF168" s="38"/>
      <c r="EG168" s="38"/>
      <c r="EH168" s="38"/>
      <c r="EI168" s="38"/>
      <c r="EJ168" s="38"/>
      <c r="EK168" s="38"/>
      <c r="EL168" s="38"/>
      <c r="EM168" s="38"/>
      <c r="EN168" s="38"/>
      <c r="EO168" s="38"/>
      <c r="EP168" s="38"/>
      <c r="EQ168" s="38"/>
      <c r="ER168" s="38"/>
      <c r="ES168" s="38"/>
      <c r="ET168" s="38"/>
      <c r="EU168" s="38"/>
      <c r="EV168" s="38"/>
      <c r="EW168" s="38"/>
      <c r="EX168" s="38"/>
      <c r="EY168" s="39"/>
    </row>
    <row r="169" spans="1:155" s="8" customFormat="1" ht="52.5" customHeight="1">
      <c r="A169" s="14"/>
      <c r="B169" s="23" t="s">
        <v>101</v>
      </c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4"/>
      <c r="W169" s="61" t="s">
        <v>120</v>
      </c>
      <c r="X169" s="62"/>
      <c r="Y169" s="62"/>
      <c r="Z169" s="62"/>
      <c r="AA169" s="62"/>
      <c r="AB169" s="62"/>
      <c r="AC169" s="62"/>
      <c r="AD169" s="62"/>
      <c r="AE169" s="63"/>
      <c r="AF169" s="64">
        <v>416200</v>
      </c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6"/>
      <c r="AV169" s="64">
        <v>401367.83</v>
      </c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6"/>
      <c r="BW169" s="67">
        <f>(AV169-AF169)/AF169</f>
        <v>-0.03563712157616527</v>
      </c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9"/>
      <c r="CL169" s="37" t="s">
        <v>314</v>
      </c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9"/>
    </row>
    <row r="170" spans="1:155" s="8" customFormat="1" ht="39" customHeight="1">
      <c r="A170" s="14"/>
      <c r="B170" s="38" t="s">
        <v>244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9"/>
      <c r="W170" s="61" t="s">
        <v>245</v>
      </c>
      <c r="X170" s="62"/>
      <c r="Y170" s="62"/>
      <c r="Z170" s="62"/>
      <c r="AA170" s="62"/>
      <c r="AB170" s="62"/>
      <c r="AC170" s="62"/>
      <c r="AD170" s="62"/>
      <c r="AE170" s="63"/>
      <c r="AF170" s="64">
        <v>0</v>
      </c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6"/>
      <c r="AV170" s="64">
        <v>0</v>
      </c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6"/>
      <c r="BW170" s="30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2"/>
      <c r="CL170" s="37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9"/>
    </row>
    <row r="171" spans="1:155" s="8" customFormat="1" ht="13.5" customHeight="1">
      <c r="A171" s="14"/>
      <c r="B171" s="38" t="s">
        <v>19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9"/>
      <c r="W171" s="61"/>
      <c r="X171" s="62"/>
      <c r="Y171" s="62"/>
      <c r="Z171" s="62"/>
      <c r="AA171" s="62"/>
      <c r="AB171" s="62"/>
      <c r="AC171" s="62"/>
      <c r="AD171" s="62"/>
      <c r="AE171" s="63"/>
      <c r="AF171" s="64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6"/>
      <c r="AV171" s="64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6"/>
      <c r="BW171" s="30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2"/>
      <c r="CL171" s="37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9"/>
    </row>
    <row r="172" spans="2:154" s="2" customFormat="1" ht="42.75" customHeight="1">
      <c r="B172" s="52" t="s">
        <v>132</v>
      </c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  <c r="EB172" s="52"/>
      <c r="EC172" s="52"/>
      <c r="ED172" s="52"/>
      <c r="EE172" s="52"/>
      <c r="EF172" s="52"/>
      <c r="EG172" s="52"/>
      <c r="EH172" s="52"/>
      <c r="EI172" s="52"/>
      <c r="EJ172" s="52"/>
      <c r="EK172" s="52"/>
      <c r="EL172" s="52"/>
      <c r="EM172" s="52"/>
      <c r="EN172" s="52"/>
      <c r="EO172" s="52"/>
      <c r="EP172" s="52"/>
      <c r="EQ172" s="52"/>
      <c r="ER172" s="52"/>
      <c r="ES172" s="52"/>
      <c r="ET172" s="52"/>
      <c r="EU172" s="52"/>
      <c r="EV172" s="52"/>
      <c r="EW172" s="52"/>
      <c r="EX172" s="52"/>
    </row>
    <row r="173" ht="6" customHeight="1"/>
    <row r="174" spans="1:155" s="17" customFormat="1" ht="39.75" customHeight="1">
      <c r="A174" s="100" t="s">
        <v>21</v>
      </c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  <c r="BH174" s="102"/>
      <c r="BI174" s="94" t="s">
        <v>102</v>
      </c>
      <c r="BJ174" s="94"/>
      <c r="BK174" s="94"/>
      <c r="BL174" s="94"/>
      <c r="BM174" s="94"/>
      <c r="BN174" s="94"/>
      <c r="BO174" s="94"/>
      <c r="BP174" s="94"/>
      <c r="BQ174" s="94"/>
      <c r="BR174" s="94"/>
      <c r="BS174" s="94" t="s">
        <v>103</v>
      </c>
      <c r="BT174" s="94"/>
      <c r="BU174" s="94"/>
      <c r="BV174" s="94"/>
      <c r="BW174" s="94"/>
      <c r="BX174" s="94"/>
      <c r="BY174" s="94"/>
      <c r="BZ174" s="94"/>
      <c r="CA174" s="94"/>
      <c r="CB174" s="94"/>
      <c r="CC174" s="94"/>
      <c r="CD174" s="94"/>
      <c r="CE174" s="94"/>
      <c r="CF174" s="94"/>
      <c r="CG174" s="94"/>
      <c r="CH174" s="94"/>
      <c r="CI174" s="94"/>
      <c r="CJ174" s="94"/>
      <c r="CK174" s="94"/>
      <c r="CL174" s="94" t="s">
        <v>104</v>
      </c>
      <c r="CM174" s="94"/>
      <c r="CN174" s="94"/>
      <c r="CO174" s="94"/>
      <c r="CP174" s="94"/>
      <c r="CQ174" s="94"/>
      <c r="CR174" s="94"/>
      <c r="CS174" s="94"/>
      <c r="CT174" s="94"/>
      <c r="CU174" s="94"/>
      <c r="CV174" s="94"/>
      <c r="CW174" s="94"/>
      <c r="CX174" s="94"/>
      <c r="CY174" s="94"/>
      <c r="CZ174" s="94"/>
      <c r="DA174" s="94"/>
      <c r="DB174" s="100" t="s">
        <v>105</v>
      </c>
      <c r="DC174" s="101"/>
      <c r="DD174" s="101"/>
      <c r="DE174" s="101"/>
      <c r="DF174" s="101"/>
      <c r="DG174" s="101"/>
      <c r="DH174" s="101"/>
      <c r="DI174" s="101"/>
      <c r="DJ174" s="101"/>
      <c r="DK174" s="101"/>
      <c r="DL174" s="101"/>
      <c r="DM174" s="101"/>
      <c r="DN174" s="101"/>
      <c r="DO174" s="101"/>
      <c r="DP174" s="101"/>
      <c r="DQ174" s="101"/>
      <c r="DR174" s="101"/>
      <c r="DS174" s="101"/>
      <c r="DT174" s="101"/>
      <c r="DU174" s="101"/>
      <c r="DV174" s="101"/>
      <c r="DW174" s="101"/>
      <c r="DX174" s="101"/>
      <c r="DY174" s="101"/>
      <c r="DZ174" s="101"/>
      <c r="EA174" s="101"/>
      <c r="EB174" s="101"/>
      <c r="EC174" s="101"/>
      <c r="ED174" s="101"/>
      <c r="EE174" s="101"/>
      <c r="EF174" s="101"/>
      <c r="EG174" s="101"/>
      <c r="EH174" s="101"/>
      <c r="EI174" s="101"/>
      <c r="EJ174" s="101"/>
      <c r="EK174" s="101"/>
      <c r="EL174" s="101"/>
      <c r="EM174" s="101"/>
      <c r="EN174" s="101"/>
      <c r="EO174" s="101"/>
      <c r="EP174" s="101"/>
      <c r="EQ174" s="101"/>
      <c r="ER174" s="101"/>
      <c r="ES174" s="101"/>
      <c r="ET174" s="101"/>
      <c r="EU174" s="101"/>
      <c r="EV174" s="101"/>
      <c r="EW174" s="101"/>
      <c r="EX174" s="101"/>
      <c r="EY174" s="102"/>
    </row>
    <row r="175" spans="1:155" ht="27.75" customHeight="1">
      <c r="A175" s="34" t="s">
        <v>2</v>
      </c>
      <c r="B175" s="34"/>
      <c r="C175" s="34"/>
      <c r="D175" s="86"/>
      <c r="E175" s="104" t="s">
        <v>179</v>
      </c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4"/>
      <c r="AX175" s="104"/>
      <c r="AY175" s="104"/>
      <c r="AZ175" s="104"/>
      <c r="BA175" s="104"/>
      <c r="BB175" s="104"/>
      <c r="BC175" s="104"/>
      <c r="BD175" s="104"/>
      <c r="BE175" s="104"/>
      <c r="BF175" s="104"/>
      <c r="BG175" s="104"/>
      <c r="BH175" s="105"/>
      <c r="BI175" s="103"/>
      <c r="BJ175" s="103"/>
      <c r="BK175" s="103"/>
      <c r="BL175" s="103"/>
      <c r="BM175" s="103"/>
      <c r="BN175" s="103"/>
      <c r="BO175" s="103"/>
      <c r="BP175" s="103"/>
      <c r="BQ175" s="103"/>
      <c r="BR175" s="103"/>
      <c r="BS175" s="75"/>
      <c r="BT175" s="75"/>
      <c r="BU175" s="75"/>
      <c r="BV175" s="75"/>
      <c r="BW175" s="75"/>
      <c r="BX175" s="75"/>
      <c r="BY175" s="75"/>
      <c r="BZ175" s="75"/>
      <c r="CA175" s="75"/>
      <c r="CB175" s="75"/>
      <c r="CC175" s="75"/>
      <c r="CD175" s="75"/>
      <c r="CE175" s="75"/>
      <c r="CF175" s="75"/>
      <c r="CG175" s="75"/>
      <c r="CH175" s="75"/>
      <c r="CI175" s="75"/>
      <c r="CJ175" s="75"/>
      <c r="CK175" s="75"/>
      <c r="CL175" s="75"/>
      <c r="CM175" s="75"/>
      <c r="CN175" s="75"/>
      <c r="CO175" s="75"/>
      <c r="CP175" s="75"/>
      <c r="CQ175" s="75"/>
      <c r="CR175" s="75"/>
      <c r="CS175" s="75"/>
      <c r="CT175" s="75"/>
      <c r="CU175" s="75"/>
      <c r="CV175" s="75"/>
      <c r="CW175" s="75"/>
      <c r="CX175" s="75"/>
      <c r="CY175" s="75"/>
      <c r="CZ175" s="75"/>
      <c r="DA175" s="75"/>
      <c r="DB175" s="60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4"/>
    </row>
    <row r="176" spans="1:155" ht="42" customHeight="1">
      <c r="A176" s="34" t="s">
        <v>180</v>
      </c>
      <c r="B176" s="34"/>
      <c r="C176" s="34"/>
      <c r="D176" s="86"/>
      <c r="E176" s="23" t="s">
        <v>307</v>
      </c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4"/>
      <c r="BI176" s="70" t="s">
        <v>164</v>
      </c>
      <c r="BJ176" s="71"/>
      <c r="BK176" s="71"/>
      <c r="BL176" s="71"/>
      <c r="BM176" s="71"/>
      <c r="BN176" s="71"/>
      <c r="BO176" s="71"/>
      <c r="BP176" s="71"/>
      <c r="BQ176" s="71"/>
      <c r="BR176" s="72"/>
      <c r="BS176" s="88" t="s">
        <v>309</v>
      </c>
      <c r="BT176" s="88"/>
      <c r="BU176" s="88"/>
      <c r="BV176" s="88"/>
      <c r="BW176" s="88"/>
      <c r="BX176" s="88"/>
      <c r="BY176" s="88"/>
      <c r="BZ176" s="88"/>
      <c r="CA176" s="88"/>
      <c r="CB176" s="88"/>
      <c r="CC176" s="88"/>
      <c r="CD176" s="88"/>
      <c r="CE176" s="88"/>
      <c r="CF176" s="88"/>
      <c r="CG176" s="88"/>
      <c r="CH176" s="88"/>
      <c r="CI176" s="88"/>
      <c r="CJ176" s="88"/>
      <c r="CK176" s="88"/>
      <c r="CL176" s="88">
        <v>100</v>
      </c>
      <c r="CM176" s="88"/>
      <c r="CN176" s="88"/>
      <c r="CO176" s="88"/>
      <c r="CP176" s="88"/>
      <c r="CQ176" s="88"/>
      <c r="CR176" s="88"/>
      <c r="CS176" s="88"/>
      <c r="CT176" s="88"/>
      <c r="CU176" s="88"/>
      <c r="CV176" s="88"/>
      <c r="CW176" s="88"/>
      <c r="CX176" s="88"/>
      <c r="CY176" s="88"/>
      <c r="CZ176" s="88"/>
      <c r="DA176" s="88"/>
      <c r="DB176" s="60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4"/>
    </row>
    <row r="177" spans="1:155" ht="56.25" customHeight="1">
      <c r="A177" s="34" t="s">
        <v>181</v>
      </c>
      <c r="B177" s="34"/>
      <c r="C177" s="34"/>
      <c r="D177" s="86"/>
      <c r="E177" s="23" t="s">
        <v>308</v>
      </c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4"/>
      <c r="BI177" s="35" t="s">
        <v>166</v>
      </c>
      <c r="BJ177" s="35"/>
      <c r="BK177" s="35"/>
      <c r="BL177" s="35"/>
      <c r="BM177" s="35"/>
      <c r="BN177" s="35"/>
      <c r="BO177" s="35"/>
      <c r="BP177" s="35"/>
      <c r="BQ177" s="35"/>
      <c r="BR177" s="35"/>
      <c r="BS177" s="88" t="s">
        <v>310</v>
      </c>
      <c r="BT177" s="88"/>
      <c r="BU177" s="88"/>
      <c r="BV177" s="88"/>
      <c r="BW177" s="88"/>
      <c r="BX177" s="88"/>
      <c r="BY177" s="88"/>
      <c r="BZ177" s="88"/>
      <c r="CA177" s="88"/>
      <c r="CB177" s="88"/>
      <c r="CC177" s="88"/>
      <c r="CD177" s="88"/>
      <c r="CE177" s="88"/>
      <c r="CF177" s="88"/>
      <c r="CG177" s="88"/>
      <c r="CH177" s="88"/>
      <c r="CI177" s="88"/>
      <c r="CJ177" s="88"/>
      <c r="CK177" s="88"/>
      <c r="CL177" s="88">
        <v>100</v>
      </c>
      <c r="CM177" s="88"/>
      <c r="CN177" s="88"/>
      <c r="CO177" s="88"/>
      <c r="CP177" s="88"/>
      <c r="CQ177" s="88"/>
      <c r="CR177" s="88"/>
      <c r="CS177" s="88"/>
      <c r="CT177" s="88"/>
      <c r="CU177" s="88"/>
      <c r="CV177" s="88"/>
      <c r="CW177" s="88"/>
      <c r="CX177" s="88"/>
      <c r="CY177" s="88"/>
      <c r="CZ177" s="88"/>
      <c r="DA177" s="88"/>
      <c r="DB177" s="60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4"/>
    </row>
    <row r="178" spans="1:155" ht="77.25" customHeight="1">
      <c r="A178" s="34" t="s">
        <v>182</v>
      </c>
      <c r="B178" s="34"/>
      <c r="C178" s="34"/>
      <c r="D178" s="86"/>
      <c r="E178" s="23" t="s">
        <v>176</v>
      </c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4"/>
      <c r="BI178" s="35" t="s">
        <v>167</v>
      </c>
      <c r="BJ178" s="35"/>
      <c r="BK178" s="35"/>
      <c r="BL178" s="35"/>
      <c r="BM178" s="35"/>
      <c r="BN178" s="35"/>
      <c r="BO178" s="35"/>
      <c r="BP178" s="35"/>
      <c r="BQ178" s="35"/>
      <c r="BR178" s="35"/>
      <c r="BS178" s="88" t="s">
        <v>165</v>
      </c>
      <c r="BT178" s="88"/>
      <c r="BU178" s="88"/>
      <c r="BV178" s="88"/>
      <c r="BW178" s="88"/>
      <c r="BX178" s="88"/>
      <c r="BY178" s="88"/>
      <c r="BZ178" s="88"/>
      <c r="CA178" s="88"/>
      <c r="CB178" s="88"/>
      <c r="CC178" s="88"/>
      <c r="CD178" s="88"/>
      <c r="CE178" s="88"/>
      <c r="CF178" s="88"/>
      <c r="CG178" s="88"/>
      <c r="CH178" s="88"/>
      <c r="CI178" s="88"/>
      <c r="CJ178" s="88"/>
      <c r="CK178" s="88"/>
      <c r="CL178" s="88">
        <v>100</v>
      </c>
      <c r="CM178" s="88"/>
      <c r="CN178" s="88"/>
      <c r="CO178" s="88"/>
      <c r="CP178" s="88"/>
      <c r="CQ178" s="88"/>
      <c r="CR178" s="88"/>
      <c r="CS178" s="88"/>
      <c r="CT178" s="88"/>
      <c r="CU178" s="88"/>
      <c r="CV178" s="88"/>
      <c r="CW178" s="88"/>
      <c r="CX178" s="88"/>
      <c r="CY178" s="88"/>
      <c r="CZ178" s="88"/>
      <c r="DA178" s="88"/>
      <c r="DB178" s="60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4"/>
    </row>
    <row r="179" spans="1:155" ht="35.25" customHeight="1">
      <c r="A179" s="34"/>
      <c r="B179" s="34"/>
      <c r="C179" s="34"/>
      <c r="D179" s="86"/>
      <c r="E179" s="95" t="s">
        <v>171</v>
      </c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6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88"/>
      <c r="BT179" s="88"/>
      <c r="BU179" s="88"/>
      <c r="BV179" s="88"/>
      <c r="BW179" s="88"/>
      <c r="BX179" s="88"/>
      <c r="BY179" s="88"/>
      <c r="BZ179" s="88"/>
      <c r="CA179" s="88"/>
      <c r="CB179" s="88"/>
      <c r="CC179" s="88"/>
      <c r="CD179" s="88"/>
      <c r="CE179" s="88"/>
      <c r="CF179" s="88"/>
      <c r="CG179" s="88"/>
      <c r="CH179" s="88"/>
      <c r="CI179" s="88"/>
      <c r="CJ179" s="88"/>
      <c r="CK179" s="88"/>
      <c r="CL179" s="88"/>
      <c r="CM179" s="88"/>
      <c r="CN179" s="88"/>
      <c r="CO179" s="88"/>
      <c r="CP179" s="88"/>
      <c r="CQ179" s="88"/>
      <c r="CR179" s="88"/>
      <c r="CS179" s="88"/>
      <c r="CT179" s="88"/>
      <c r="CU179" s="88"/>
      <c r="CV179" s="88"/>
      <c r="CW179" s="88"/>
      <c r="CX179" s="88"/>
      <c r="CY179" s="88"/>
      <c r="CZ179" s="88"/>
      <c r="DA179" s="88"/>
      <c r="DB179" s="60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4"/>
    </row>
    <row r="180" spans="1:155" ht="55.5" customHeight="1">
      <c r="A180" s="34" t="s">
        <v>3</v>
      </c>
      <c r="B180" s="34"/>
      <c r="C180" s="34"/>
      <c r="D180" s="86"/>
      <c r="E180" s="23" t="s">
        <v>311</v>
      </c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4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88"/>
      <c r="BT180" s="88"/>
      <c r="BU180" s="88"/>
      <c r="BV180" s="88"/>
      <c r="BW180" s="88"/>
      <c r="BX180" s="88"/>
      <c r="BY180" s="88"/>
      <c r="BZ180" s="88"/>
      <c r="CA180" s="88"/>
      <c r="CB180" s="88"/>
      <c r="CC180" s="88"/>
      <c r="CD180" s="88"/>
      <c r="CE180" s="88"/>
      <c r="CF180" s="88"/>
      <c r="CG180" s="88"/>
      <c r="CH180" s="88"/>
      <c r="CI180" s="88"/>
      <c r="CJ180" s="88"/>
      <c r="CK180" s="88"/>
      <c r="CL180" s="88"/>
      <c r="CM180" s="88"/>
      <c r="CN180" s="88"/>
      <c r="CO180" s="88"/>
      <c r="CP180" s="88"/>
      <c r="CQ180" s="88"/>
      <c r="CR180" s="88"/>
      <c r="CS180" s="88"/>
      <c r="CT180" s="88"/>
      <c r="CU180" s="88"/>
      <c r="CV180" s="88"/>
      <c r="CW180" s="88"/>
      <c r="CX180" s="88"/>
      <c r="CY180" s="88"/>
      <c r="CZ180" s="88"/>
      <c r="DA180" s="88"/>
      <c r="DB180" s="60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4"/>
    </row>
    <row r="181" spans="1:155" ht="17.25" customHeight="1">
      <c r="A181" s="89" t="s">
        <v>161</v>
      </c>
      <c r="B181" s="89"/>
      <c r="C181" s="89"/>
      <c r="D181" s="90"/>
      <c r="E181" s="91" t="s">
        <v>172</v>
      </c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2"/>
      <c r="BI181" s="93" t="s">
        <v>178</v>
      </c>
      <c r="BJ181" s="93"/>
      <c r="BK181" s="93"/>
      <c r="BL181" s="93"/>
      <c r="BM181" s="93"/>
      <c r="BN181" s="93"/>
      <c r="BO181" s="93"/>
      <c r="BP181" s="93"/>
      <c r="BQ181" s="93"/>
      <c r="BR181" s="93"/>
      <c r="BS181" s="88">
        <v>182</v>
      </c>
      <c r="BT181" s="88"/>
      <c r="BU181" s="88"/>
      <c r="BV181" s="88"/>
      <c r="BW181" s="88"/>
      <c r="BX181" s="88"/>
      <c r="BY181" s="88"/>
      <c r="BZ181" s="88"/>
      <c r="CA181" s="88"/>
      <c r="CB181" s="88"/>
      <c r="CC181" s="88"/>
      <c r="CD181" s="88"/>
      <c r="CE181" s="88"/>
      <c r="CF181" s="88"/>
      <c r="CG181" s="88"/>
      <c r="CH181" s="88"/>
      <c r="CI181" s="88"/>
      <c r="CJ181" s="88"/>
      <c r="CK181" s="88"/>
      <c r="CL181" s="88">
        <v>100</v>
      </c>
      <c r="CM181" s="88"/>
      <c r="CN181" s="88"/>
      <c r="CO181" s="88"/>
      <c r="CP181" s="88"/>
      <c r="CQ181" s="88"/>
      <c r="CR181" s="88"/>
      <c r="CS181" s="88"/>
      <c r="CT181" s="88"/>
      <c r="CU181" s="88"/>
      <c r="CV181" s="88"/>
      <c r="CW181" s="88"/>
      <c r="CX181" s="88"/>
      <c r="CY181" s="88"/>
      <c r="CZ181" s="88"/>
      <c r="DA181" s="88"/>
      <c r="DB181" s="60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4"/>
    </row>
    <row r="182" spans="1:155" ht="17.25" customHeight="1">
      <c r="A182" s="34" t="s">
        <v>162</v>
      </c>
      <c r="B182" s="34"/>
      <c r="C182" s="34"/>
      <c r="D182" s="86"/>
      <c r="E182" s="23" t="s">
        <v>163</v>
      </c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4"/>
      <c r="BI182" s="35" t="s">
        <v>177</v>
      </c>
      <c r="BJ182" s="35"/>
      <c r="BK182" s="35"/>
      <c r="BL182" s="35"/>
      <c r="BM182" s="35"/>
      <c r="BN182" s="35"/>
      <c r="BO182" s="35"/>
      <c r="BP182" s="35"/>
      <c r="BQ182" s="35"/>
      <c r="BR182" s="35"/>
      <c r="BS182" s="87">
        <v>2455306.12</v>
      </c>
      <c r="BT182" s="87"/>
      <c r="BU182" s="87"/>
      <c r="BV182" s="87"/>
      <c r="BW182" s="87"/>
      <c r="BX182" s="87"/>
      <c r="BY182" s="87"/>
      <c r="BZ182" s="87"/>
      <c r="CA182" s="87"/>
      <c r="CB182" s="87"/>
      <c r="CC182" s="87"/>
      <c r="CD182" s="87"/>
      <c r="CE182" s="87"/>
      <c r="CF182" s="87"/>
      <c r="CG182" s="87"/>
      <c r="CH182" s="87"/>
      <c r="CI182" s="87"/>
      <c r="CJ182" s="87"/>
      <c r="CK182" s="87"/>
      <c r="CL182" s="88">
        <v>100</v>
      </c>
      <c r="CM182" s="88"/>
      <c r="CN182" s="88"/>
      <c r="CO182" s="88"/>
      <c r="CP182" s="88"/>
      <c r="CQ182" s="88"/>
      <c r="CR182" s="88"/>
      <c r="CS182" s="88"/>
      <c r="CT182" s="88"/>
      <c r="CU182" s="88"/>
      <c r="CV182" s="88"/>
      <c r="CW182" s="88"/>
      <c r="CX182" s="88"/>
      <c r="CY182" s="88"/>
      <c r="CZ182" s="88"/>
      <c r="DA182" s="88"/>
      <c r="DB182" s="60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4"/>
    </row>
    <row r="184" spans="2:154" ht="12.75">
      <c r="B184" s="52" t="s">
        <v>133</v>
      </c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  <c r="DQ184" s="52"/>
      <c r="DR184" s="52"/>
      <c r="DS184" s="52"/>
      <c r="DT184" s="52"/>
      <c r="DU184" s="52"/>
      <c r="DV184" s="52"/>
      <c r="DW184" s="52"/>
      <c r="DX184" s="52"/>
      <c r="DY184" s="52"/>
      <c r="DZ184" s="52"/>
      <c r="EA184" s="52"/>
      <c r="EB184" s="52"/>
      <c r="EC184" s="52"/>
      <c r="ED184" s="52"/>
      <c r="EE184" s="52"/>
      <c r="EF184" s="52"/>
      <c r="EG184" s="52"/>
      <c r="EH184" s="52"/>
      <c r="EI184" s="52"/>
      <c r="EJ184" s="52"/>
      <c r="EK184" s="52"/>
      <c r="EL184" s="52"/>
      <c r="EM184" s="52"/>
      <c r="EN184" s="52"/>
      <c r="EO184" s="52"/>
      <c r="EP184" s="52"/>
      <c r="EQ184" s="52"/>
      <c r="ER184" s="52"/>
      <c r="ES184" s="52"/>
      <c r="ET184" s="52"/>
      <c r="EU184" s="52"/>
      <c r="EV184" s="52"/>
      <c r="EW184" s="52"/>
      <c r="EX184" s="52"/>
    </row>
    <row r="186" spans="1:155" ht="32.25" customHeight="1">
      <c r="A186" s="25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7"/>
      <c r="CH186" s="149" t="s">
        <v>194</v>
      </c>
      <c r="CI186" s="150"/>
      <c r="CJ186" s="150"/>
      <c r="CK186" s="150"/>
      <c r="CL186" s="150"/>
      <c r="CM186" s="150"/>
      <c r="CN186" s="150"/>
      <c r="CO186" s="150"/>
      <c r="CP186" s="150"/>
      <c r="CQ186" s="150"/>
      <c r="CR186" s="150"/>
      <c r="CS186" s="150"/>
      <c r="CT186" s="150"/>
      <c r="CU186" s="150"/>
      <c r="CV186" s="150"/>
      <c r="CW186" s="150"/>
      <c r="CX186" s="150"/>
      <c r="CY186" s="150"/>
      <c r="CZ186" s="150"/>
      <c r="DA186" s="150"/>
      <c r="DB186" s="150"/>
      <c r="DC186" s="150"/>
      <c r="DD186" s="151"/>
      <c r="DE186" s="25" t="s">
        <v>185</v>
      </c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7"/>
      <c r="ED186" s="25" t="s">
        <v>184</v>
      </c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7"/>
    </row>
    <row r="187" spans="1:155" ht="32.25" customHeight="1">
      <c r="A187" s="4"/>
      <c r="B187" s="23" t="s">
        <v>140</v>
      </c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4"/>
      <c r="CH187" s="146">
        <v>-40313</v>
      </c>
      <c r="CI187" s="147"/>
      <c r="CJ187" s="147"/>
      <c r="CK187" s="147"/>
      <c r="CL187" s="147"/>
      <c r="CM187" s="147"/>
      <c r="CN187" s="147"/>
      <c r="CO187" s="147"/>
      <c r="CP187" s="147"/>
      <c r="CQ187" s="147"/>
      <c r="CR187" s="147"/>
      <c r="CS187" s="147"/>
      <c r="CT187" s="147"/>
      <c r="CU187" s="147"/>
      <c r="CV187" s="147"/>
      <c r="CW187" s="147"/>
      <c r="CX187" s="147"/>
      <c r="CY187" s="147"/>
      <c r="CZ187" s="147"/>
      <c r="DA187" s="147"/>
      <c r="DB187" s="147"/>
      <c r="DC187" s="147"/>
      <c r="DD187" s="148"/>
      <c r="DE187" s="25">
        <v>-1171548</v>
      </c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7"/>
      <c r="ED187" s="25">
        <v>-272261</v>
      </c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7"/>
    </row>
  </sheetData>
  <sheetProtection/>
  <mergeCells count="896">
    <mergeCell ref="A156:V156"/>
    <mergeCell ref="W156:AE156"/>
    <mergeCell ref="AF156:AU156"/>
    <mergeCell ref="AV156:BV156"/>
    <mergeCell ref="BW156:CK156"/>
    <mergeCell ref="CL156:EY156"/>
    <mergeCell ref="B157:V157"/>
    <mergeCell ref="W157:AE157"/>
    <mergeCell ref="AF157:AU157"/>
    <mergeCell ref="AV157:BV157"/>
    <mergeCell ref="BW157:CK157"/>
    <mergeCell ref="CL157:EY157"/>
    <mergeCell ref="A154:V154"/>
    <mergeCell ref="W154:AE154"/>
    <mergeCell ref="BW154:CK154"/>
    <mergeCell ref="CL154:EY154"/>
    <mergeCell ref="AF154:AU154"/>
    <mergeCell ref="AV154:BV154"/>
    <mergeCell ref="BU92:CJ92"/>
    <mergeCell ref="CK92:DA92"/>
    <mergeCell ref="DB92:DO92"/>
    <mergeCell ref="DP92:ED92"/>
    <mergeCell ref="EE92:EY92"/>
    <mergeCell ref="EE93:EY93"/>
    <mergeCell ref="B187:CG187"/>
    <mergeCell ref="CH187:DD187"/>
    <mergeCell ref="DE187:EC187"/>
    <mergeCell ref="ED187:EY187"/>
    <mergeCell ref="A186:CG186"/>
    <mergeCell ref="CH186:DD186"/>
    <mergeCell ref="DE186:EC186"/>
    <mergeCell ref="ED186:EY186"/>
    <mergeCell ref="A96:G96"/>
    <mergeCell ref="A87:EY87"/>
    <mergeCell ref="CK79:DA79"/>
    <mergeCell ref="DB79:EY79"/>
    <mergeCell ref="B85:EX85"/>
    <mergeCell ref="B79:AN79"/>
    <mergeCell ref="AO79:BD79"/>
    <mergeCell ref="BE79:BT79"/>
    <mergeCell ref="BU79:CJ79"/>
    <mergeCell ref="CK82:DA82"/>
    <mergeCell ref="DB82:EY82"/>
    <mergeCell ref="CK83:DA83"/>
    <mergeCell ref="DB83:EY83"/>
    <mergeCell ref="B82:AN82"/>
    <mergeCell ref="AO82:BD82"/>
    <mergeCell ref="BE82:BT82"/>
    <mergeCell ref="BU82:CJ82"/>
    <mergeCell ref="B83:AN83"/>
    <mergeCell ref="AO83:BD83"/>
    <mergeCell ref="BE83:BT83"/>
    <mergeCell ref="BU83:CJ83"/>
    <mergeCell ref="CK80:DA80"/>
    <mergeCell ref="DB80:EY80"/>
    <mergeCell ref="B81:AN81"/>
    <mergeCell ref="AO81:BD81"/>
    <mergeCell ref="BE81:BT81"/>
    <mergeCell ref="BU81:CJ81"/>
    <mergeCell ref="CK81:DA81"/>
    <mergeCell ref="DB81:EY81"/>
    <mergeCell ref="B80:AN80"/>
    <mergeCell ref="AO80:BD80"/>
    <mergeCell ref="BE80:BT80"/>
    <mergeCell ref="BU80:CJ80"/>
    <mergeCell ref="CK65:DA65"/>
    <mergeCell ref="DB65:EY65"/>
    <mergeCell ref="CK78:DA78"/>
    <mergeCell ref="DB78:EY78"/>
    <mergeCell ref="CK74:DA74"/>
    <mergeCell ref="DB74:EY74"/>
    <mergeCell ref="CK73:DA73"/>
    <mergeCell ref="BE70:BT70"/>
    <mergeCell ref="BU70:CJ70"/>
    <mergeCell ref="B71:AN71"/>
    <mergeCell ref="AO71:BD71"/>
    <mergeCell ref="BE71:BT71"/>
    <mergeCell ref="BU71:CJ71"/>
    <mergeCell ref="B63:AN63"/>
    <mergeCell ref="AO63:BD63"/>
    <mergeCell ref="BE63:BT63"/>
    <mergeCell ref="BU63:CJ63"/>
    <mergeCell ref="B65:AN65"/>
    <mergeCell ref="AO65:BD65"/>
    <mergeCell ref="BE65:BT65"/>
    <mergeCell ref="BU65:CJ65"/>
    <mergeCell ref="DB73:EY73"/>
    <mergeCell ref="CK72:DA72"/>
    <mergeCell ref="DB72:EY72"/>
    <mergeCell ref="CK70:DA70"/>
    <mergeCell ref="DB70:EY70"/>
    <mergeCell ref="CK71:DA71"/>
    <mergeCell ref="DB71:EY71"/>
    <mergeCell ref="CK77:DA77"/>
    <mergeCell ref="DB77:EY77"/>
    <mergeCell ref="CK75:DA75"/>
    <mergeCell ref="DB75:EY75"/>
    <mergeCell ref="CK76:DA76"/>
    <mergeCell ref="DB76:EY76"/>
    <mergeCell ref="B78:AN78"/>
    <mergeCell ref="AO78:BD78"/>
    <mergeCell ref="BE78:BT78"/>
    <mergeCell ref="BU78:CJ78"/>
    <mergeCell ref="B77:AN77"/>
    <mergeCell ref="AO77:BD77"/>
    <mergeCell ref="BE77:BT77"/>
    <mergeCell ref="BU77:CJ77"/>
    <mergeCell ref="B76:AN76"/>
    <mergeCell ref="AO76:BD76"/>
    <mergeCell ref="BE76:BT76"/>
    <mergeCell ref="BU76:CJ76"/>
    <mergeCell ref="B75:AN75"/>
    <mergeCell ref="AO75:BD75"/>
    <mergeCell ref="BE75:BT75"/>
    <mergeCell ref="BU75:CJ75"/>
    <mergeCell ref="B74:AN74"/>
    <mergeCell ref="AO74:BD74"/>
    <mergeCell ref="BE74:BT74"/>
    <mergeCell ref="BU74:CJ74"/>
    <mergeCell ref="B73:AN73"/>
    <mergeCell ref="AO73:BD73"/>
    <mergeCell ref="BE73:BT73"/>
    <mergeCell ref="BU73:CJ73"/>
    <mergeCell ref="B72:AN72"/>
    <mergeCell ref="AO72:BD72"/>
    <mergeCell ref="BE72:BT72"/>
    <mergeCell ref="BU72:CJ72"/>
    <mergeCell ref="B69:AN69"/>
    <mergeCell ref="AO69:BD69"/>
    <mergeCell ref="B70:AN70"/>
    <mergeCell ref="AO70:BD70"/>
    <mergeCell ref="BE69:BT69"/>
    <mergeCell ref="BU69:CJ69"/>
    <mergeCell ref="CK61:DA61"/>
    <mergeCell ref="DB61:EY61"/>
    <mergeCell ref="CK68:DA68"/>
    <mergeCell ref="DB68:EY68"/>
    <mergeCell ref="CK69:DA69"/>
    <mergeCell ref="DB69:EY69"/>
    <mergeCell ref="CK62:DA62"/>
    <mergeCell ref="DB62:EY62"/>
    <mergeCell ref="CK63:DA63"/>
    <mergeCell ref="DB63:EY63"/>
    <mergeCell ref="B68:AN68"/>
    <mergeCell ref="AO68:BD68"/>
    <mergeCell ref="BE68:BT68"/>
    <mergeCell ref="BU68:CJ68"/>
    <mergeCell ref="CK64:DA64"/>
    <mergeCell ref="DB64:EY64"/>
    <mergeCell ref="B64:AN64"/>
    <mergeCell ref="AO64:BD64"/>
    <mergeCell ref="BE64:BT64"/>
    <mergeCell ref="BU64:CJ64"/>
    <mergeCell ref="B61:AN61"/>
    <mergeCell ref="AO61:BD61"/>
    <mergeCell ref="BE61:BT61"/>
    <mergeCell ref="BU61:CJ61"/>
    <mergeCell ref="BE62:BT62"/>
    <mergeCell ref="BU62:CJ62"/>
    <mergeCell ref="B62:AN62"/>
    <mergeCell ref="AO62:BD62"/>
    <mergeCell ref="CK60:DA60"/>
    <mergeCell ref="DB60:EY60"/>
    <mergeCell ref="B59:AN59"/>
    <mergeCell ref="AO59:BD59"/>
    <mergeCell ref="B60:AN60"/>
    <mergeCell ref="AO60:BD60"/>
    <mergeCell ref="BE60:BT60"/>
    <mergeCell ref="BU60:CJ60"/>
    <mergeCell ref="BE59:BT59"/>
    <mergeCell ref="BU59:CJ59"/>
    <mergeCell ref="CK57:DA57"/>
    <mergeCell ref="DB57:EY57"/>
    <mergeCell ref="CK58:DA58"/>
    <mergeCell ref="DB58:EY58"/>
    <mergeCell ref="CK59:DA59"/>
    <mergeCell ref="DB59:EY59"/>
    <mergeCell ref="B58:AN58"/>
    <mergeCell ref="AO58:BD58"/>
    <mergeCell ref="BE58:BT58"/>
    <mergeCell ref="BU58:CJ58"/>
    <mergeCell ref="B57:AN57"/>
    <mergeCell ref="AO57:BD57"/>
    <mergeCell ref="BE57:BT57"/>
    <mergeCell ref="BU57:CJ57"/>
    <mergeCell ref="CK56:DA56"/>
    <mergeCell ref="DB56:EY56"/>
    <mergeCell ref="B55:AN55"/>
    <mergeCell ref="AO55:BD55"/>
    <mergeCell ref="B56:AN56"/>
    <mergeCell ref="AO56:BD56"/>
    <mergeCell ref="BE56:BT56"/>
    <mergeCell ref="BU56:CJ56"/>
    <mergeCell ref="BE55:BT55"/>
    <mergeCell ref="BU55:CJ55"/>
    <mergeCell ref="CK53:DA53"/>
    <mergeCell ref="DB53:EY53"/>
    <mergeCell ref="CK54:DA54"/>
    <mergeCell ref="DB54:EY54"/>
    <mergeCell ref="CK55:DA55"/>
    <mergeCell ref="DB55:EY55"/>
    <mergeCell ref="B54:AN54"/>
    <mergeCell ref="AO54:BD54"/>
    <mergeCell ref="BE54:BT54"/>
    <mergeCell ref="BU54:CJ54"/>
    <mergeCell ref="B53:AN53"/>
    <mergeCell ref="AO53:BD53"/>
    <mergeCell ref="BE53:BT53"/>
    <mergeCell ref="BU53:CJ53"/>
    <mergeCell ref="CK52:DA52"/>
    <mergeCell ref="DB52:EY52"/>
    <mergeCell ref="B51:AN51"/>
    <mergeCell ref="AO51:BD51"/>
    <mergeCell ref="B52:AN52"/>
    <mergeCell ref="AO52:BD52"/>
    <mergeCell ref="BE52:BT52"/>
    <mergeCell ref="BU52:CJ52"/>
    <mergeCell ref="BE51:BT51"/>
    <mergeCell ref="BU51:CJ51"/>
    <mergeCell ref="CK47:DA47"/>
    <mergeCell ref="DB47:EY47"/>
    <mergeCell ref="CK48:DA48"/>
    <mergeCell ref="DB48:EY48"/>
    <mergeCell ref="CK51:DA51"/>
    <mergeCell ref="DB51:EY51"/>
    <mergeCell ref="B48:AN48"/>
    <mergeCell ref="AO48:BD48"/>
    <mergeCell ref="BE48:BT48"/>
    <mergeCell ref="BU48:CJ48"/>
    <mergeCell ref="B47:AN47"/>
    <mergeCell ref="AO47:BD47"/>
    <mergeCell ref="BE47:BT47"/>
    <mergeCell ref="BU47:CJ47"/>
    <mergeCell ref="A46:AN46"/>
    <mergeCell ref="AO46:BD46"/>
    <mergeCell ref="BE46:BT46"/>
    <mergeCell ref="BU46:CJ46"/>
    <mergeCell ref="CK46:DA46"/>
    <mergeCell ref="DB46:EY46"/>
    <mergeCell ref="B44:EX44"/>
    <mergeCell ref="B42:AN42"/>
    <mergeCell ref="AO42:BD42"/>
    <mergeCell ref="BE41:BT41"/>
    <mergeCell ref="BU41:CJ41"/>
    <mergeCell ref="CK41:DA41"/>
    <mergeCell ref="DB41:EY41"/>
    <mergeCell ref="BE42:BT42"/>
    <mergeCell ref="BU42:CJ42"/>
    <mergeCell ref="DB37:EY37"/>
    <mergeCell ref="AO36:BD36"/>
    <mergeCell ref="CK40:DA40"/>
    <mergeCell ref="BU40:CJ40"/>
    <mergeCell ref="CK42:DA42"/>
    <mergeCell ref="DB40:EY40"/>
    <mergeCell ref="DB42:EY42"/>
    <mergeCell ref="B40:AN40"/>
    <mergeCell ref="AO40:BD40"/>
    <mergeCell ref="BE40:BT40"/>
    <mergeCell ref="BU38:CJ38"/>
    <mergeCell ref="CK38:DA38"/>
    <mergeCell ref="DB38:EY38"/>
    <mergeCell ref="BE39:BT39"/>
    <mergeCell ref="BU39:CJ39"/>
    <mergeCell ref="CK35:DA35"/>
    <mergeCell ref="DB35:EY35"/>
    <mergeCell ref="CK39:DA39"/>
    <mergeCell ref="DB39:EY39"/>
    <mergeCell ref="AO38:BD38"/>
    <mergeCell ref="DB36:EY36"/>
    <mergeCell ref="AO37:BD37"/>
    <mergeCell ref="BE37:BT37"/>
    <mergeCell ref="BU37:CJ37"/>
    <mergeCell ref="CK37:DA37"/>
    <mergeCell ref="CK29:DA29"/>
    <mergeCell ref="BU33:CJ33"/>
    <mergeCell ref="CK33:DA33"/>
    <mergeCell ref="DB33:EY33"/>
    <mergeCell ref="BE36:BT36"/>
    <mergeCell ref="BU36:CJ36"/>
    <mergeCell ref="CK36:DA36"/>
    <mergeCell ref="BE35:BT35"/>
    <mergeCell ref="DB34:EY34"/>
    <mergeCell ref="BU35:CJ35"/>
    <mergeCell ref="DB29:EY29"/>
    <mergeCell ref="DB32:EY32"/>
    <mergeCell ref="BE28:BT28"/>
    <mergeCell ref="BU28:CJ28"/>
    <mergeCell ref="CK28:DA28"/>
    <mergeCell ref="DB28:EY28"/>
    <mergeCell ref="BE32:BT32"/>
    <mergeCell ref="BU32:CJ32"/>
    <mergeCell ref="CK32:DA32"/>
    <mergeCell ref="BU29:CJ29"/>
    <mergeCell ref="BE27:BT27"/>
    <mergeCell ref="BU27:CJ27"/>
    <mergeCell ref="CK27:DA27"/>
    <mergeCell ref="DB27:EY27"/>
    <mergeCell ref="BE26:BT26"/>
    <mergeCell ref="BU26:CJ26"/>
    <mergeCell ref="CK26:DA26"/>
    <mergeCell ref="DB26:EY26"/>
    <mergeCell ref="DB25:EY25"/>
    <mergeCell ref="B1:EX1"/>
    <mergeCell ref="B2:EX2"/>
    <mergeCell ref="DB14:EY14"/>
    <mergeCell ref="A4:DA4"/>
    <mergeCell ref="B5:DA5"/>
    <mergeCell ref="DB4:DP4"/>
    <mergeCell ref="DB5:DP5"/>
    <mergeCell ref="DQ4:EE4"/>
    <mergeCell ref="DQ5:EE5"/>
    <mergeCell ref="B7:EX7"/>
    <mergeCell ref="EF4:EY4"/>
    <mergeCell ref="EF5:EY5"/>
    <mergeCell ref="CO8:DO8"/>
    <mergeCell ref="A14:AN14"/>
    <mergeCell ref="AO14:BD14"/>
    <mergeCell ref="BE14:BT14"/>
    <mergeCell ref="BU14:CJ14"/>
    <mergeCell ref="CK14:DA14"/>
    <mergeCell ref="B10:EX10"/>
    <mergeCell ref="B12:EX12"/>
    <mergeCell ref="B15:AN15"/>
    <mergeCell ref="DB15:EY15"/>
    <mergeCell ref="B16:AN16"/>
    <mergeCell ref="DB16:EY16"/>
    <mergeCell ref="AO15:BD15"/>
    <mergeCell ref="BE15:BT15"/>
    <mergeCell ref="BU15:CJ15"/>
    <mergeCell ref="AO16:BD16"/>
    <mergeCell ref="CK15:DA15"/>
    <mergeCell ref="CK16:DA16"/>
    <mergeCell ref="B19:AN19"/>
    <mergeCell ref="B20:AN20"/>
    <mergeCell ref="B21:AN21"/>
    <mergeCell ref="B23:AN23"/>
    <mergeCell ref="B22:AN22"/>
    <mergeCell ref="BE16:BT16"/>
    <mergeCell ref="BU16:CJ16"/>
    <mergeCell ref="BE21:BT21"/>
    <mergeCell ref="CK19:DA19"/>
    <mergeCell ref="DB19:EY19"/>
    <mergeCell ref="DB20:EY20"/>
    <mergeCell ref="DB21:EY21"/>
    <mergeCell ref="AO19:BD19"/>
    <mergeCell ref="AO20:BD20"/>
    <mergeCell ref="AO21:BD21"/>
    <mergeCell ref="BE19:BT19"/>
    <mergeCell ref="BU21:CJ21"/>
    <mergeCell ref="BU19:CJ19"/>
    <mergeCell ref="BE20:BT20"/>
    <mergeCell ref="CK20:DA20"/>
    <mergeCell ref="CK21:DA21"/>
    <mergeCell ref="BU20:CJ20"/>
    <mergeCell ref="DB22:EY22"/>
    <mergeCell ref="B24:AN24"/>
    <mergeCell ref="BE22:BT22"/>
    <mergeCell ref="BU22:CJ22"/>
    <mergeCell ref="CK22:DA22"/>
    <mergeCell ref="BE23:BT23"/>
    <mergeCell ref="DB23:EY23"/>
    <mergeCell ref="AO28:BD28"/>
    <mergeCell ref="AO29:BD29"/>
    <mergeCell ref="BU24:CJ24"/>
    <mergeCell ref="BU23:CJ23"/>
    <mergeCell ref="CK23:DA23"/>
    <mergeCell ref="AO22:BD22"/>
    <mergeCell ref="CK24:DA24"/>
    <mergeCell ref="AO23:BD23"/>
    <mergeCell ref="AO25:BD25"/>
    <mergeCell ref="BE24:BT24"/>
    <mergeCell ref="AO24:BD24"/>
    <mergeCell ref="B27:AN27"/>
    <mergeCell ref="B25:AN25"/>
    <mergeCell ref="AO26:BD26"/>
    <mergeCell ref="AO27:BD27"/>
    <mergeCell ref="DB24:EY24"/>
    <mergeCell ref="BE25:BT25"/>
    <mergeCell ref="BU25:CJ25"/>
    <mergeCell ref="CK25:DA25"/>
    <mergeCell ref="B26:AN26"/>
    <mergeCell ref="B28:AN28"/>
    <mergeCell ref="B35:AN35"/>
    <mergeCell ref="B36:AN36"/>
    <mergeCell ref="CK90:DA90"/>
    <mergeCell ref="BE38:BT38"/>
    <mergeCell ref="B29:AN29"/>
    <mergeCell ref="B33:AN33"/>
    <mergeCell ref="BE29:BT29"/>
    <mergeCell ref="AO49:BD49"/>
    <mergeCell ref="B38:AN38"/>
    <mergeCell ref="B37:AN37"/>
    <mergeCell ref="A89:G89"/>
    <mergeCell ref="A90:G90"/>
    <mergeCell ref="AO35:BD35"/>
    <mergeCell ref="B39:AN39"/>
    <mergeCell ref="AO39:BD39"/>
    <mergeCell ref="B49:AN49"/>
    <mergeCell ref="B41:AN41"/>
    <mergeCell ref="AO41:BD41"/>
    <mergeCell ref="B66:AN66"/>
    <mergeCell ref="A91:G91"/>
    <mergeCell ref="H89:BT89"/>
    <mergeCell ref="I90:BT90"/>
    <mergeCell ref="I91:BT91"/>
    <mergeCell ref="A92:G92"/>
    <mergeCell ref="I92:BT92"/>
    <mergeCell ref="DB89:DO89"/>
    <mergeCell ref="DB90:DO90"/>
    <mergeCell ref="DB91:DO91"/>
    <mergeCell ref="BU89:CJ89"/>
    <mergeCell ref="CK89:DA89"/>
    <mergeCell ref="BU90:CJ90"/>
    <mergeCell ref="BU91:CJ91"/>
    <mergeCell ref="CK91:DA91"/>
    <mergeCell ref="DP89:ED89"/>
    <mergeCell ref="EE89:EY89"/>
    <mergeCell ref="DP90:ED90"/>
    <mergeCell ref="EE90:EY90"/>
    <mergeCell ref="DP91:ED91"/>
    <mergeCell ref="EE91:EY91"/>
    <mergeCell ref="H96:DO96"/>
    <mergeCell ref="AR101:BA101"/>
    <mergeCell ref="F101:AQ101"/>
    <mergeCell ref="A107:EY107"/>
    <mergeCell ref="A105:EY105"/>
    <mergeCell ref="A106:EY106"/>
    <mergeCell ref="A104:EY104"/>
    <mergeCell ref="A98:G98"/>
    <mergeCell ref="A97:G97"/>
    <mergeCell ref="DP99:EY99"/>
    <mergeCell ref="B109:EX109"/>
    <mergeCell ref="B153:V153"/>
    <mergeCell ref="W153:AE153"/>
    <mergeCell ref="AF153:AU153"/>
    <mergeCell ref="AV153:BV153"/>
    <mergeCell ref="BW153:CK153"/>
    <mergeCell ref="CL153:EY153"/>
    <mergeCell ref="CL151:EY151"/>
    <mergeCell ref="B152:V152"/>
    <mergeCell ref="W152:AE152"/>
    <mergeCell ref="CL152:EY152"/>
    <mergeCell ref="B126:V126"/>
    <mergeCell ref="B151:V151"/>
    <mergeCell ref="W151:AE151"/>
    <mergeCell ref="CL149:EY149"/>
    <mergeCell ref="B150:V150"/>
    <mergeCell ref="BW150:CK150"/>
    <mergeCell ref="CL150:EY150"/>
    <mergeCell ref="B147:V147"/>
    <mergeCell ref="W149:AE149"/>
    <mergeCell ref="AF149:AU149"/>
    <mergeCell ref="AF147:AU147"/>
    <mergeCell ref="AV147:BV147"/>
    <mergeCell ref="AV152:BV152"/>
    <mergeCell ref="BW152:CK152"/>
    <mergeCell ref="W150:AE150"/>
    <mergeCell ref="AF150:AU150"/>
    <mergeCell ref="AV150:BV150"/>
    <mergeCell ref="BW149:CK149"/>
    <mergeCell ref="B141:V141"/>
    <mergeCell ref="B148:V148"/>
    <mergeCell ref="W148:AE148"/>
    <mergeCell ref="AF148:AU148"/>
    <mergeCell ref="AV148:BV148"/>
    <mergeCell ref="W147:AE147"/>
    <mergeCell ref="B139:V139"/>
    <mergeCell ref="B125:V125"/>
    <mergeCell ref="B128:V128"/>
    <mergeCell ref="B131:V131"/>
    <mergeCell ref="B134:V134"/>
    <mergeCell ref="B140:V140"/>
    <mergeCell ref="B137:V137"/>
    <mergeCell ref="CL138:EY138"/>
    <mergeCell ref="B116:V116"/>
    <mergeCell ref="B117:V117"/>
    <mergeCell ref="B118:V118"/>
    <mergeCell ref="B119:V119"/>
    <mergeCell ref="B120:V120"/>
    <mergeCell ref="AV117:BV117"/>
    <mergeCell ref="BW117:CK117"/>
    <mergeCell ref="CL117:EY117"/>
    <mergeCell ref="W117:AE117"/>
    <mergeCell ref="AF115:AU115"/>
    <mergeCell ref="CL146:EY146"/>
    <mergeCell ref="B142:V142"/>
    <mergeCell ref="B143:V143"/>
    <mergeCell ref="B144:V144"/>
    <mergeCell ref="B145:V145"/>
    <mergeCell ref="B138:V138"/>
    <mergeCell ref="B146:V146"/>
    <mergeCell ref="AV138:BV138"/>
    <mergeCell ref="BW138:CK138"/>
    <mergeCell ref="BW113:CK113"/>
    <mergeCell ref="AV125:BV125"/>
    <mergeCell ref="AF146:AU146"/>
    <mergeCell ref="A111:V111"/>
    <mergeCell ref="B112:V112"/>
    <mergeCell ref="B113:V113"/>
    <mergeCell ref="B114:V114"/>
    <mergeCell ref="B121:V121"/>
    <mergeCell ref="B122:V122"/>
    <mergeCell ref="W115:AE115"/>
    <mergeCell ref="W114:AE114"/>
    <mergeCell ref="AF114:AU114"/>
    <mergeCell ref="W116:AE116"/>
    <mergeCell ref="AF116:AU116"/>
    <mergeCell ref="B115:V115"/>
    <mergeCell ref="CL111:EY111"/>
    <mergeCell ref="CL112:EY112"/>
    <mergeCell ref="BW111:CK111"/>
    <mergeCell ref="BW112:CK112"/>
    <mergeCell ref="BW114:CK114"/>
    <mergeCell ref="W111:AE111"/>
    <mergeCell ref="AF111:AU111"/>
    <mergeCell ref="W112:AE112"/>
    <mergeCell ref="W113:AE113"/>
    <mergeCell ref="AF113:AU113"/>
    <mergeCell ref="CL113:EY113"/>
    <mergeCell ref="AF112:AU112"/>
    <mergeCell ref="AV111:BV111"/>
    <mergeCell ref="AV112:BV112"/>
    <mergeCell ref="AV113:BV113"/>
    <mergeCell ref="CL114:EY114"/>
    <mergeCell ref="AV115:BV115"/>
    <mergeCell ref="BW115:CK115"/>
    <mergeCell ref="CL115:EY115"/>
    <mergeCell ref="AV116:BV116"/>
    <mergeCell ref="BW116:CK116"/>
    <mergeCell ref="CL116:EY116"/>
    <mergeCell ref="AV114:BV114"/>
    <mergeCell ref="AF117:AU117"/>
    <mergeCell ref="AV118:BV118"/>
    <mergeCell ref="BW118:CK118"/>
    <mergeCell ref="CL118:EY118"/>
    <mergeCell ref="W118:AE118"/>
    <mergeCell ref="AF118:AU118"/>
    <mergeCell ref="AV119:BV119"/>
    <mergeCell ref="BW119:CK119"/>
    <mergeCell ref="CL119:EY119"/>
    <mergeCell ref="W119:AE119"/>
    <mergeCell ref="AF119:AU119"/>
    <mergeCell ref="AV120:BV120"/>
    <mergeCell ref="BW120:CK120"/>
    <mergeCell ref="CL120:EY120"/>
    <mergeCell ref="W120:AE120"/>
    <mergeCell ref="AF120:AU120"/>
    <mergeCell ref="CL121:EY121"/>
    <mergeCell ref="W121:AE121"/>
    <mergeCell ref="AF121:AU121"/>
    <mergeCell ref="AV122:BV122"/>
    <mergeCell ref="BW122:CK122"/>
    <mergeCell ref="CL122:EY122"/>
    <mergeCell ref="W122:AE122"/>
    <mergeCell ref="AF122:AU122"/>
    <mergeCell ref="CL125:EY125"/>
    <mergeCell ref="W125:AE125"/>
    <mergeCell ref="AF125:AU125"/>
    <mergeCell ref="AV126:BV126"/>
    <mergeCell ref="BW126:CK126"/>
    <mergeCell ref="CL126:EY126"/>
    <mergeCell ref="W126:AE126"/>
    <mergeCell ref="AF126:AU126"/>
    <mergeCell ref="BW125:CK125"/>
    <mergeCell ref="W138:AE138"/>
    <mergeCell ref="AF138:AU138"/>
    <mergeCell ref="A158:V158"/>
    <mergeCell ref="W158:AE158"/>
    <mergeCell ref="AF158:AU158"/>
    <mergeCell ref="AV158:BV158"/>
    <mergeCell ref="B155:V155"/>
    <mergeCell ref="W155:AE155"/>
    <mergeCell ref="W146:AE146"/>
    <mergeCell ref="B149:V149"/>
    <mergeCell ref="BW158:CK158"/>
    <mergeCell ref="W139:AE139"/>
    <mergeCell ref="AF139:AU139"/>
    <mergeCell ref="BW140:CK140"/>
    <mergeCell ref="CL140:EY140"/>
    <mergeCell ref="W140:AE140"/>
    <mergeCell ref="AF140:AU140"/>
    <mergeCell ref="AV139:BV139"/>
    <mergeCell ref="AV140:BV140"/>
    <mergeCell ref="BW139:CK139"/>
    <mergeCell ref="CL139:EY139"/>
    <mergeCell ref="W141:AE141"/>
    <mergeCell ref="AF141:AU141"/>
    <mergeCell ref="AV142:BV142"/>
    <mergeCell ref="BW142:CK142"/>
    <mergeCell ref="CL142:EY142"/>
    <mergeCell ref="W142:AE142"/>
    <mergeCell ref="AF142:AU142"/>
    <mergeCell ref="AV141:BV141"/>
    <mergeCell ref="BW141:CK141"/>
    <mergeCell ref="CL141:EY141"/>
    <mergeCell ref="W143:AE143"/>
    <mergeCell ref="AF143:AU143"/>
    <mergeCell ref="CL145:EY145"/>
    <mergeCell ref="W145:AE145"/>
    <mergeCell ref="AF145:AU145"/>
    <mergeCell ref="AV144:BV144"/>
    <mergeCell ref="BW144:CK144"/>
    <mergeCell ref="AV143:BV143"/>
    <mergeCell ref="BW143:CK143"/>
    <mergeCell ref="CL143:EY143"/>
    <mergeCell ref="CL148:EY148"/>
    <mergeCell ref="CL147:EY147"/>
    <mergeCell ref="BW146:CK146"/>
    <mergeCell ref="BW147:CK147"/>
    <mergeCell ref="AV149:BV149"/>
    <mergeCell ref="AV146:BV146"/>
    <mergeCell ref="BW148:CK148"/>
    <mergeCell ref="B159:V159"/>
    <mergeCell ref="CL144:EY144"/>
    <mergeCell ref="W144:AE144"/>
    <mergeCell ref="AF144:AU144"/>
    <mergeCell ref="AF155:AU155"/>
    <mergeCell ref="AV155:BV155"/>
    <mergeCell ref="AV145:BV145"/>
    <mergeCell ref="BW145:CK145"/>
    <mergeCell ref="W159:AE159"/>
    <mergeCell ref="AF159:AU159"/>
    <mergeCell ref="B164:V164"/>
    <mergeCell ref="W164:AE164"/>
    <mergeCell ref="AF164:AU164"/>
    <mergeCell ref="AV164:BV164"/>
    <mergeCell ref="BW164:CK164"/>
    <mergeCell ref="CL164:EY164"/>
    <mergeCell ref="B165:V165"/>
    <mergeCell ref="W165:AE165"/>
    <mergeCell ref="AF165:AU165"/>
    <mergeCell ref="AV165:BV165"/>
    <mergeCell ref="BW165:CK165"/>
    <mergeCell ref="CL165:EY165"/>
    <mergeCell ref="BW169:CK169"/>
    <mergeCell ref="CL169:EY169"/>
    <mergeCell ref="B166:V166"/>
    <mergeCell ref="W166:AE166"/>
    <mergeCell ref="AF166:AU166"/>
    <mergeCell ref="AV166:BV166"/>
    <mergeCell ref="AF167:AU167"/>
    <mergeCell ref="AV167:BV167"/>
    <mergeCell ref="B167:V167"/>
    <mergeCell ref="W167:AE167"/>
    <mergeCell ref="BW168:CK168"/>
    <mergeCell ref="CL168:EY168"/>
    <mergeCell ref="BW166:CK166"/>
    <mergeCell ref="CL166:EY166"/>
    <mergeCell ref="BW167:CK167"/>
    <mergeCell ref="CL167:EY167"/>
    <mergeCell ref="AF171:AU171"/>
    <mergeCell ref="AV171:BV171"/>
    <mergeCell ref="B168:V168"/>
    <mergeCell ref="W168:AE168"/>
    <mergeCell ref="AF168:AU168"/>
    <mergeCell ref="AV168:BV168"/>
    <mergeCell ref="B169:V169"/>
    <mergeCell ref="W169:AE169"/>
    <mergeCell ref="AF169:AU169"/>
    <mergeCell ref="AV169:BV169"/>
    <mergeCell ref="BW170:CK170"/>
    <mergeCell ref="CL170:EY170"/>
    <mergeCell ref="BW171:CK171"/>
    <mergeCell ref="CL171:EY171"/>
    <mergeCell ref="B170:V170"/>
    <mergeCell ref="W170:AE170"/>
    <mergeCell ref="AF170:AU170"/>
    <mergeCell ref="AV170:BV170"/>
    <mergeCell ref="B171:V171"/>
    <mergeCell ref="W171:AE171"/>
    <mergeCell ref="B172:EX172"/>
    <mergeCell ref="A175:D175"/>
    <mergeCell ref="A174:BH174"/>
    <mergeCell ref="BI174:BR174"/>
    <mergeCell ref="BI175:BR175"/>
    <mergeCell ref="E175:BH175"/>
    <mergeCell ref="DB174:EY174"/>
    <mergeCell ref="DB175:EY175"/>
    <mergeCell ref="BS174:CK174"/>
    <mergeCell ref="BS175:CK175"/>
    <mergeCell ref="DB176:EY176"/>
    <mergeCell ref="B184:EX184"/>
    <mergeCell ref="A176:D176"/>
    <mergeCell ref="E176:BH176"/>
    <mergeCell ref="BI176:BR176"/>
    <mergeCell ref="BS176:CK176"/>
    <mergeCell ref="A178:D178"/>
    <mergeCell ref="E178:BH178"/>
    <mergeCell ref="BI178:BR178"/>
    <mergeCell ref="BS178:CK178"/>
    <mergeCell ref="DP98:EY98"/>
    <mergeCell ref="I97:DO97"/>
    <mergeCell ref="I98:DO98"/>
    <mergeCell ref="B123:V123"/>
    <mergeCell ref="W123:AE123"/>
    <mergeCell ref="AF123:AU123"/>
    <mergeCell ref="A99:G99"/>
    <mergeCell ref="I99:DO99"/>
    <mergeCell ref="AV121:BV121"/>
    <mergeCell ref="BW121:CK121"/>
    <mergeCell ref="AV123:BV123"/>
    <mergeCell ref="BW123:CK123"/>
    <mergeCell ref="CL123:EY123"/>
    <mergeCell ref="B124:V124"/>
    <mergeCell ref="W124:AE124"/>
    <mergeCell ref="AF124:AU124"/>
    <mergeCell ref="AV124:BV124"/>
    <mergeCell ref="BW124:CK124"/>
    <mergeCell ref="AV159:BV159"/>
    <mergeCell ref="BW159:CK159"/>
    <mergeCell ref="CL159:EY159"/>
    <mergeCell ref="AF151:AU151"/>
    <mergeCell ref="AV151:BV151"/>
    <mergeCell ref="BW151:CK151"/>
    <mergeCell ref="BW155:CK155"/>
    <mergeCell ref="AF152:AU152"/>
    <mergeCell ref="CL155:EY155"/>
    <mergeCell ref="CL158:EY158"/>
    <mergeCell ref="CL176:DA176"/>
    <mergeCell ref="A177:D177"/>
    <mergeCell ref="E177:BH177"/>
    <mergeCell ref="BI177:BR177"/>
    <mergeCell ref="BS177:CK177"/>
    <mergeCell ref="CL177:DA177"/>
    <mergeCell ref="DB177:EY177"/>
    <mergeCell ref="CL174:DA174"/>
    <mergeCell ref="CL175:DA175"/>
    <mergeCell ref="CL178:DA178"/>
    <mergeCell ref="DB178:EY178"/>
    <mergeCell ref="A179:D179"/>
    <mergeCell ref="E179:BH179"/>
    <mergeCell ref="BI179:BR179"/>
    <mergeCell ref="BS179:CK179"/>
    <mergeCell ref="CL179:DA179"/>
    <mergeCell ref="DB179:EY179"/>
    <mergeCell ref="A180:D180"/>
    <mergeCell ref="E180:BH180"/>
    <mergeCell ref="BI180:BR180"/>
    <mergeCell ref="BS180:CK180"/>
    <mergeCell ref="CL180:DA180"/>
    <mergeCell ref="DB180:EY180"/>
    <mergeCell ref="A181:D181"/>
    <mergeCell ref="E181:BH181"/>
    <mergeCell ref="BI181:BR181"/>
    <mergeCell ref="BS181:CK181"/>
    <mergeCell ref="CL181:DA181"/>
    <mergeCell ref="DB181:EY181"/>
    <mergeCell ref="A182:D182"/>
    <mergeCell ref="E182:BH182"/>
    <mergeCell ref="BI182:BR182"/>
    <mergeCell ref="BS182:CK182"/>
    <mergeCell ref="CL182:DA182"/>
    <mergeCell ref="DB182:EY182"/>
    <mergeCell ref="B17:AN17"/>
    <mergeCell ref="AO17:BD17"/>
    <mergeCell ref="BE17:BT17"/>
    <mergeCell ref="BU17:CJ17"/>
    <mergeCell ref="CK17:DA17"/>
    <mergeCell ref="DB17:EY17"/>
    <mergeCell ref="B18:AN18"/>
    <mergeCell ref="AO18:BD18"/>
    <mergeCell ref="BE18:BT18"/>
    <mergeCell ref="BU18:CJ18"/>
    <mergeCell ref="CK18:DA18"/>
    <mergeCell ref="DB18:EY18"/>
    <mergeCell ref="B30:AN30"/>
    <mergeCell ref="AO30:BD30"/>
    <mergeCell ref="BE30:BT30"/>
    <mergeCell ref="BU30:CJ30"/>
    <mergeCell ref="CK30:DA30"/>
    <mergeCell ref="DB30:EY30"/>
    <mergeCell ref="B31:AN31"/>
    <mergeCell ref="AO31:BD31"/>
    <mergeCell ref="BE31:BT31"/>
    <mergeCell ref="BU31:CJ31"/>
    <mergeCell ref="CK31:DA31"/>
    <mergeCell ref="DB31:EY31"/>
    <mergeCell ref="A32:AN32"/>
    <mergeCell ref="B34:AN34"/>
    <mergeCell ref="AO34:BD34"/>
    <mergeCell ref="BE34:BT34"/>
    <mergeCell ref="BU34:CJ34"/>
    <mergeCell ref="CK34:DA34"/>
    <mergeCell ref="AO33:BD33"/>
    <mergeCell ref="BE33:BT33"/>
    <mergeCell ref="AO32:BD32"/>
    <mergeCell ref="BE49:BT49"/>
    <mergeCell ref="BU49:CJ49"/>
    <mergeCell ref="CK49:DA49"/>
    <mergeCell ref="DB49:EY49"/>
    <mergeCell ref="B50:AN50"/>
    <mergeCell ref="AO50:BD50"/>
    <mergeCell ref="BE50:BT50"/>
    <mergeCell ref="BU50:CJ50"/>
    <mergeCell ref="CK50:DA50"/>
    <mergeCell ref="DB50:EY50"/>
    <mergeCell ref="AO66:BD66"/>
    <mergeCell ref="BE66:BT66"/>
    <mergeCell ref="BU66:CJ66"/>
    <mergeCell ref="CK66:DA66"/>
    <mergeCell ref="DB66:EY66"/>
    <mergeCell ref="B67:AN67"/>
    <mergeCell ref="AO67:BD67"/>
    <mergeCell ref="BE67:BT67"/>
    <mergeCell ref="BU67:CJ67"/>
    <mergeCell ref="CK67:DA67"/>
    <mergeCell ref="DB67:EY67"/>
    <mergeCell ref="B127:V127"/>
    <mergeCell ref="W127:AE127"/>
    <mergeCell ref="AF127:AU127"/>
    <mergeCell ref="AV127:BV127"/>
    <mergeCell ref="BW127:CK127"/>
    <mergeCell ref="CL127:EY127"/>
    <mergeCell ref="CL124:EY124"/>
    <mergeCell ref="DP96:EY96"/>
    <mergeCell ref="DP97:EY97"/>
    <mergeCell ref="W128:AE128"/>
    <mergeCell ref="AF128:AU128"/>
    <mergeCell ref="AV128:BV128"/>
    <mergeCell ref="BW128:CK128"/>
    <mergeCell ref="CL128:EY128"/>
    <mergeCell ref="B129:V129"/>
    <mergeCell ref="W129:AE129"/>
    <mergeCell ref="AF129:AU129"/>
    <mergeCell ref="AV129:BV129"/>
    <mergeCell ref="BW129:CK129"/>
    <mergeCell ref="CL129:EY129"/>
    <mergeCell ref="B130:V130"/>
    <mergeCell ref="W130:AE130"/>
    <mergeCell ref="AF130:AU130"/>
    <mergeCell ref="AV130:BV130"/>
    <mergeCell ref="BW130:CK130"/>
    <mergeCell ref="CL130:EY130"/>
    <mergeCell ref="W131:AE131"/>
    <mergeCell ref="AF131:AU131"/>
    <mergeCell ref="AV131:BV131"/>
    <mergeCell ref="BW131:CK131"/>
    <mergeCell ref="CL131:EY131"/>
    <mergeCell ref="B132:V132"/>
    <mergeCell ref="W132:AE132"/>
    <mergeCell ref="AF132:AU132"/>
    <mergeCell ref="AV132:BV132"/>
    <mergeCell ref="BW132:CK132"/>
    <mergeCell ref="CL132:EY132"/>
    <mergeCell ref="B133:V133"/>
    <mergeCell ref="W133:AE133"/>
    <mergeCell ref="AF133:AU133"/>
    <mergeCell ref="AV133:BV133"/>
    <mergeCell ref="BW133:CK133"/>
    <mergeCell ref="CL133:EY133"/>
    <mergeCell ref="W134:AE134"/>
    <mergeCell ref="AF134:AU134"/>
    <mergeCell ref="AV134:BV134"/>
    <mergeCell ref="BW134:CK134"/>
    <mergeCell ref="CL134:EY134"/>
    <mergeCell ref="B135:V135"/>
    <mergeCell ref="W135:AE135"/>
    <mergeCell ref="AF135:AU135"/>
    <mergeCell ref="AV135:BV135"/>
    <mergeCell ref="BW135:CK135"/>
    <mergeCell ref="CL135:EY135"/>
    <mergeCell ref="B136:V136"/>
    <mergeCell ref="W136:AE136"/>
    <mergeCell ref="AF136:AU136"/>
    <mergeCell ref="AV136:BV136"/>
    <mergeCell ref="BW136:CK136"/>
    <mergeCell ref="CL136:EY136"/>
    <mergeCell ref="W137:AE137"/>
    <mergeCell ref="AF137:AU137"/>
    <mergeCell ref="AV137:BV137"/>
    <mergeCell ref="BW137:CK137"/>
    <mergeCell ref="CL137:EY137"/>
    <mergeCell ref="B160:V160"/>
    <mergeCell ref="W160:AE160"/>
    <mergeCell ref="AF160:AU160"/>
    <mergeCell ref="AV160:BV160"/>
    <mergeCell ref="BW160:CK160"/>
    <mergeCell ref="CL160:EY160"/>
    <mergeCell ref="B161:V161"/>
    <mergeCell ref="W161:AE161"/>
    <mergeCell ref="AF161:AU161"/>
    <mergeCell ref="AV161:BV161"/>
    <mergeCell ref="BW161:CK161"/>
    <mergeCell ref="CL161:EY161"/>
    <mergeCell ref="B162:V162"/>
    <mergeCell ref="W162:AE162"/>
    <mergeCell ref="AF162:AU162"/>
    <mergeCell ref="AV162:BV162"/>
    <mergeCell ref="BW162:CK162"/>
    <mergeCell ref="CL162:EY162"/>
    <mergeCell ref="B163:V163"/>
    <mergeCell ref="W163:AE163"/>
    <mergeCell ref="AF163:AU163"/>
    <mergeCell ref="AV163:BV163"/>
    <mergeCell ref="BW163:CK163"/>
    <mergeCell ref="CL163:EY163"/>
  </mergeCells>
  <printOptions/>
  <pageMargins left="0.2362204724409449" right="0.2362204724409449" top="0.15748031496062992" bottom="0.15748031496062992" header="0.11811023622047245" footer="0"/>
  <pageSetup fitToHeight="0" fitToWidth="1" horizontalDpi="1200" verticalDpi="1200" orientation="landscape" paperSize="9" r:id="rId1"/>
  <rowBreaks count="5" manualBreakCount="5">
    <brk id="84" max="154" man="1"/>
    <brk id="108" max="154" man="1"/>
    <brk id="134" max="154" man="1"/>
    <brk id="155" max="154" man="1"/>
    <brk id="171" max="15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29"/>
  <sheetViews>
    <sheetView view="pageBreakPreview" zoomScaleSheetLayoutView="100" zoomScalePageLayoutView="0" workbookViewId="0" topLeftCell="A1">
      <selection activeCell="DC26" sqref="DC26:EP26"/>
    </sheetView>
  </sheetViews>
  <sheetFormatPr defaultColWidth="0.875" defaultRowHeight="12.75"/>
  <cols>
    <col min="1" max="16384" width="0.875" style="1" customWidth="1"/>
  </cols>
  <sheetData>
    <row r="1" spans="2:146" s="2" customFormat="1" ht="14.25" customHeight="1">
      <c r="B1" s="52" t="s">
        <v>106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7"/>
    </row>
    <row r="2" ht="6" customHeight="1"/>
    <row r="3" spans="1:146" s="12" customFormat="1" ht="15" customHeight="1">
      <c r="A3" s="70" t="s">
        <v>21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2"/>
      <c r="CF3" s="35" t="s">
        <v>22</v>
      </c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 t="s">
        <v>23</v>
      </c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</row>
    <row r="4" spans="1:146" ht="25.5" customHeight="1">
      <c r="A4" s="3"/>
      <c r="B4" s="156" t="s">
        <v>107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7"/>
      <c r="CF4" s="162">
        <v>3284660.97</v>
      </c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4"/>
      <c r="DH4" s="49">
        <v>3086591.01</v>
      </c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1"/>
    </row>
    <row r="5" spans="1:146" ht="12.75">
      <c r="A5" s="3"/>
      <c r="B5" s="156" t="s">
        <v>108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7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</row>
    <row r="6" spans="1:146" ht="12.75">
      <c r="A6" s="3"/>
      <c r="B6" s="158" t="s">
        <v>109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9"/>
      <c r="CF6" s="79">
        <v>0</v>
      </c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>
        <v>0</v>
      </c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</row>
    <row r="7" spans="1:146" ht="12.75">
      <c r="A7" s="3"/>
      <c r="B7" s="158" t="s">
        <v>110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9"/>
      <c r="CF7" s="79">
        <v>0</v>
      </c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>
        <v>0</v>
      </c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</row>
    <row r="8" spans="1:146" ht="25.5" customHeight="1">
      <c r="A8" s="3"/>
      <c r="B8" s="156" t="s">
        <v>111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7"/>
      <c r="CF8" s="73">
        <v>0</v>
      </c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3">
        <v>0</v>
      </c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</row>
    <row r="9" spans="1:146" ht="12.75">
      <c r="A9" s="3"/>
      <c r="B9" s="156" t="s">
        <v>108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7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</row>
    <row r="10" spans="1:146" ht="12.75">
      <c r="A10" s="3"/>
      <c r="B10" s="158" t="s">
        <v>109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9"/>
      <c r="CF10" s="79">
        <v>0</v>
      </c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>
        <v>0</v>
      </c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</row>
    <row r="11" spans="1:146" ht="12.75">
      <c r="A11" s="3"/>
      <c r="B11" s="158" t="s">
        <v>110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9"/>
      <c r="CF11" s="79">
        <v>0</v>
      </c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>
        <v>0</v>
      </c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</row>
    <row r="12" spans="1:146" ht="25.5" customHeight="1">
      <c r="A12" s="3"/>
      <c r="B12" s="156" t="s">
        <v>112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7"/>
      <c r="CF12" s="79">
        <v>319.7</v>
      </c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>
        <v>319.7</v>
      </c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</row>
    <row r="13" spans="1:146" ht="12.75">
      <c r="A13" s="3"/>
      <c r="B13" s="156" t="s">
        <v>108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7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</row>
    <row r="14" spans="1:146" ht="12.75">
      <c r="A14" s="3"/>
      <c r="B14" s="158" t="s">
        <v>109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9"/>
      <c r="CF14" s="79">
        <v>0</v>
      </c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>
        <v>0</v>
      </c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</row>
    <row r="15" spans="1:146" ht="12.75">
      <c r="A15" s="3"/>
      <c r="B15" s="158" t="s">
        <v>110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9"/>
      <c r="CF15" s="79">
        <v>0</v>
      </c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>
        <v>0</v>
      </c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</row>
    <row r="16" spans="1:146" ht="25.5" customHeight="1">
      <c r="A16" s="3"/>
      <c r="B16" s="156" t="s">
        <v>113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7"/>
      <c r="CF16" s="160">
        <v>1</v>
      </c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>
        <v>1</v>
      </c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</row>
    <row r="17" spans="1:146" ht="25.5" customHeight="1">
      <c r="A17" s="3"/>
      <c r="B17" s="156" t="s">
        <v>123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7"/>
      <c r="CF17" s="79">
        <v>0</v>
      </c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>
        <v>0</v>
      </c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</row>
    <row r="18" spans="1:146" ht="12.75">
      <c r="A18" s="3"/>
      <c r="B18" s="156" t="s">
        <v>114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7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</row>
    <row r="19" spans="1:146" ht="12.75">
      <c r="A19" s="3"/>
      <c r="B19" s="158" t="s">
        <v>115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9"/>
      <c r="CF19" s="79">
        <v>0</v>
      </c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>
        <v>0</v>
      </c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</row>
    <row r="20" spans="1:146" ht="12.75">
      <c r="A20" s="3"/>
      <c r="B20" s="158" t="s">
        <v>122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9"/>
      <c r="CF20" s="79">
        <v>0</v>
      </c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>
        <v>0</v>
      </c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</row>
    <row r="21" spans="1:146" ht="38.25" customHeight="1">
      <c r="A21" s="3"/>
      <c r="B21" s="156" t="s">
        <v>134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7"/>
      <c r="CF21" s="79">
        <v>0</v>
      </c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>
        <v>0</v>
      </c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</row>
    <row r="22" spans="1:146" ht="38.25" customHeight="1">
      <c r="A22" s="3"/>
      <c r="B22" s="156" t="s">
        <v>116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7"/>
      <c r="CF22" s="79">
        <v>0</v>
      </c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>
        <v>0</v>
      </c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</row>
    <row r="23" spans="1:146" ht="25.5" customHeight="1">
      <c r="A23" s="3"/>
      <c r="B23" s="156" t="s">
        <v>117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7"/>
      <c r="CF23" s="161">
        <v>455249.95</v>
      </c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>
        <v>333849.91</v>
      </c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</row>
    <row r="24" ht="14.25" customHeight="1"/>
    <row r="25" spans="1:62" ht="12.75">
      <c r="A25" s="22" t="s">
        <v>173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</row>
    <row r="26" spans="2:146" ht="12.75">
      <c r="B26" s="1" t="s">
        <v>118</v>
      </c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DC26" s="132" t="s">
        <v>315</v>
      </c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</row>
    <row r="27" spans="66:146" ht="12.75">
      <c r="BN27" s="42" t="s">
        <v>5</v>
      </c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DC27" s="42" t="s">
        <v>6</v>
      </c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</row>
    <row r="28" spans="2:146" ht="12.75">
      <c r="B28" s="1" t="s">
        <v>125</v>
      </c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DC28" s="132" t="s">
        <v>297</v>
      </c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</row>
    <row r="29" spans="66:146" ht="12.75">
      <c r="BN29" s="42" t="s">
        <v>5</v>
      </c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DC29" s="42" t="s">
        <v>6</v>
      </c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</row>
  </sheetData>
  <sheetProtection/>
  <mergeCells count="73">
    <mergeCell ref="CF6:DG6"/>
    <mergeCell ref="DH3:EP3"/>
    <mergeCell ref="DH6:EP6"/>
    <mergeCell ref="BN29:CQ29"/>
    <mergeCell ref="DC29:EP29"/>
    <mergeCell ref="DC27:EP27"/>
    <mergeCell ref="BN26:CQ26"/>
    <mergeCell ref="BN27:CQ27"/>
    <mergeCell ref="BN28:CQ28"/>
    <mergeCell ref="DC28:EP28"/>
    <mergeCell ref="B1:EO1"/>
    <mergeCell ref="B4:CE4"/>
    <mergeCell ref="B5:CE5"/>
    <mergeCell ref="B6:CE6"/>
    <mergeCell ref="A3:CE3"/>
    <mergeCell ref="CF3:DG3"/>
    <mergeCell ref="CF4:DG4"/>
    <mergeCell ref="CF5:DG5"/>
    <mergeCell ref="DH4:EP4"/>
    <mergeCell ref="DH5:EP5"/>
    <mergeCell ref="B23:CE23"/>
    <mergeCell ref="CF23:DG23"/>
    <mergeCell ref="DH23:EP23"/>
    <mergeCell ref="DC26:EP26"/>
    <mergeCell ref="B21:CE21"/>
    <mergeCell ref="CF21:DG21"/>
    <mergeCell ref="DH21:EP21"/>
    <mergeCell ref="B22:CE22"/>
    <mergeCell ref="CF22:DG22"/>
    <mergeCell ref="DH22:EP22"/>
    <mergeCell ref="B20:CE20"/>
    <mergeCell ref="CF20:DG20"/>
    <mergeCell ref="DH20:EP20"/>
    <mergeCell ref="B18:CE18"/>
    <mergeCell ref="CF18:DG18"/>
    <mergeCell ref="DH18:EP18"/>
    <mergeCell ref="B19:CE19"/>
    <mergeCell ref="CF19:DG19"/>
    <mergeCell ref="DH19:EP19"/>
    <mergeCell ref="B16:CE16"/>
    <mergeCell ref="CF16:DG16"/>
    <mergeCell ref="DH16:EP16"/>
    <mergeCell ref="B17:CE17"/>
    <mergeCell ref="CF17:DG17"/>
    <mergeCell ref="DH17:EP17"/>
    <mergeCell ref="B14:CE14"/>
    <mergeCell ref="CF14:DG14"/>
    <mergeCell ref="DH14:EP14"/>
    <mergeCell ref="B15:CE15"/>
    <mergeCell ref="CF15:DG15"/>
    <mergeCell ref="DH15:EP15"/>
    <mergeCell ref="B12:CE12"/>
    <mergeCell ref="CF12:DG12"/>
    <mergeCell ref="DH12:EP12"/>
    <mergeCell ref="B13:CE13"/>
    <mergeCell ref="CF13:DG13"/>
    <mergeCell ref="DH13:EP13"/>
    <mergeCell ref="B10:CE10"/>
    <mergeCell ref="CF10:DG10"/>
    <mergeCell ref="DH10:EP10"/>
    <mergeCell ref="B11:CE11"/>
    <mergeCell ref="CF11:DG11"/>
    <mergeCell ref="DH11:EP11"/>
    <mergeCell ref="A25:BJ25"/>
    <mergeCell ref="B9:CE9"/>
    <mergeCell ref="CF9:DG9"/>
    <mergeCell ref="DH9:EP9"/>
    <mergeCell ref="B7:CE7"/>
    <mergeCell ref="CF7:DG7"/>
    <mergeCell ref="DH7:EP7"/>
    <mergeCell ref="B8:CE8"/>
    <mergeCell ref="CF8:DG8"/>
    <mergeCell ref="DH8:EP8"/>
  </mergeCells>
  <printOptions/>
  <pageMargins left="0.25" right="0.25" top="0.75" bottom="0.75" header="0.3" footer="0.3"/>
  <pageSetup fitToHeight="0" fitToWidth="1" horizontalDpi="600" verticalDpi="600" orientation="landscape" paperSize="9" r:id="rId1"/>
  <rowBreaks count="1" manualBreakCount="1">
    <brk id="30" max="14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2020-04-08T02:52:54Z</cp:lastPrinted>
  <dcterms:created xsi:type="dcterms:W3CDTF">2011-01-28T08:18:11Z</dcterms:created>
  <dcterms:modified xsi:type="dcterms:W3CDTF">2020-04-08T03:17:49Z</dcterms:modified>
  <cp:category/>
  <cp:version/>
  <cp:contentType/>
  <cp:contentStatus/>
</cp:coreProperties>
</file>