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9" i="1" l="1"/>
  <c r="F38" i="1"/>
  <c r="E35" i="1"/>
  <c r="F35" i="1" s="1"/>
  <c r="F29" i="1"/>
  <c r="F30" i="1"/>
  <c r="F28" i="1"/>
  <c r="E29" i="1"/>
  <c r="F27" i="1"/>
  <c r="F3" i="1"/>
  <c r="F4" i="1"/>
  <c r="F5" i="1"/>
  <c r="F6" i="1"/>
  <c r="F7" i="1"/>
  <c r="F63" i="1"/>
  <c r="F62" i="1"/>
  <c r="F61" i="1"/>
  <c r="F60" i="1"/>
  <c r="F37" i="1"/>
  <c r="F36" i="1"/>
  <c r="F26" i="1"/>
  <c r="F25" i="1"/>
  <c r="F24" i="1"/>
  <c r="F19" i="1"/>
  <c r="F18" i="1"/>
  <c r="F17" i="1"/>
  <c r="F12" i="1"/>
  <c r="F11" i="1"/>
  <c r="F10" i="1"/>
  <c r="F9" i="1"/>
  <c r="F8" i="1"/>
  <c r="F20" i="1" l="1"/>
  <c r="F31" i="1"/>
  <c r="F40" i="1"/>
  <c r="F13" i="1"/>
  <c r="F66" i="1"/>
  <c r="F67" i="1" l="1"/>
</calcChain>
</file>

<file path=xl/sharedStrings.xml><?xml version="1.0" encoding="utf-8"?>
<sst xmlns="http://schemas.openxmlformats.org/spreadsheetml/2006/main" count="108" uniqueCount="76">
  <si>
    <t>Штаб</t>
  </si>
  <si>
    <t>№</t>
  </si>
  <si>
    <t>Должность</t>
  </si>
  <si>
    <t>Кол-во</t>
  </si>
  <si>
    <t>Период работы (месяцы)</t>
  </si>
  <si>
    <t>Оклад</t>
  </si>
  <si>
    <t>Итого за период</t>
  </si>
  <si>
    <t>Начальник штаба</t>
  </si>
  <si>
    <t>Старший технолог</t>
  </si>
  <si>
    <t>Руководитель полевого блока</t>
  </si>
  <si>
    <t>Технолог - полевик</t>
  </si>
  <si>
    <t>Юрист</t>
  </si>
  <si>
    <t>Руководиель контроля</t>
  </si>
  <si>
    <t>Водители</t>
  </si>
  <si>
    <t>Секретарь головного штаба</t>
  </si>
  <si>
    <t>Итого:</t>
  </si>
  <si>
    <t>Медиа-блок</t>
  </si>
  <si>
    <t>Райтер</t>
  </si>
  <si>
    <t>Дизайнер</t>
  </si>
  <si>
    <t>Интернет кампания</t>
  </si>
  <si>
    <t>Поле</t>
  </si>
  <si>
    <t>Бригадиры</t>
  </si>
  <si>
    <t>Старшие агитаторы</t>
  </si>
  <si>
    <t xml:space="preserve">Пикетчики </t>
  </si>
  <si>
    <t>Контролёры</t>
  </si>
  <si>
    <t>Моб. группа (Раклейка и зачистка)</t>
  </si>
  <si>
    <t xml:space="preserve">Водители пикетов </t>
  </si>
  <si>
    <t>Спец мероприятия</t>
  </si>
  <si>
    <t>Название</t>
  </si>
  <si>
    <t>Описание</t>
  </si>
  <si>
    <t xml:space="preserve">Стоимость </t>
  </si>
  <si>
    <t>Соц опрос</t>
  </si>
  <si>
    <t>Праздники двора</t>
  </si>
  <si>
    <t>(музыка, шары, аниматоры, угощение)</t>
  </si>
  <si>
    <t>Чаепития</t>
  </si>
  <si>
    <t>(8-10человек,с кандидатом пьют чай )</t>
  </si>
  <si>
    <t>КОЛ ЦЕНТР</t>
  </si>
  <si>
    <t>АПМ (агитационно-печатный материал) глава</t>
  </si>
  <si>
    <t>Тираж</t>
  </si>
  <si>
    <t>Кол выпусков</t>
  </si>
  <si>
    <t>Газета кандидата</t>
  </si>
  <si>
    <t>Полноцвет, 4 полосы.</t>
  </si>
  <si>
    <t>Календарь православный</t>
  </si>
  <si>
    <t>А2 настенный полноцвет</t>
  </si>
  <si>
    <t>Календарь карманный</t>
  </si>
  <si>
    <t>10 видов</t>
  </si>
  <si>
    <t>Визитка кандидата</t>
  </si>
  <si>
    <t>2 вида</t>
  </si>
  <si>
    <t>Плакат расклеечный А4</t>
  </si>
  <si>
    <t>4+0</t>
  </si>
  <si>
    <t>Плакат расклеечный А3</t>
  </si>
  <si>
    <t>Листовка стартовая</t>
  </si>
  <si>
    <t>А4 (4+4)</t>
  </si>
  <si>
    <t>Программа кандидата</t>
  </si>
  <si>
    <t>А3 в 2 фальца</t>
  </si>
  <si>
    <t>2 листовки реакции</t>
  </si>
  <si>
    <t>АХЧ</t>
  </si>
  <si>
    <t>Основной штаб</t>
  </si>
  <si>
    <t>Проживание специалистов</t>
  </si>
  <si>
    <t>ГСМ</t>
  </si>
  <si>
    <t>Канцелярия</t>
  </si>
  <si>
    <t>Итого за кампанию:</t>
  </si>
  <si>
    <t>Чёрный специлист</t>
  </si>
  <si>
    <t>Идеолог</t>
  </si>
  <si>
    <t>2 мес 3 000 пикеточасов</t>
  </si>
  <si>
    <t>250р в час</t>
  </si>
  <si>
    <t>выборка 200 анкет</t>
  </si>
  <si>
    <t>Праздник кванториума</t>
  </si>
  <si>
    <t xml:space="preserve"> </t>
  </si>
  <si>
    <t>10 операторов</t>
  </si>
  <si>
    <t>Банеры 3*6</t>
  </si>
  <si>
    <t>Брендмауэры 10*15</t>
  </si>
  <si>
    <t xml:space="preserve">Календарь </t>
  </si>
  <si>
    <t>Полевой штаб</t>
  </si>
  <si>
    <t>Манишки, кубы на пикеты.</t>
  </si>
  <si>
    <t>Младшие агитаторы (привод)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</si>
</sst>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3" borderId="2" xfId="0" applyNumberFormat="1" applyFont="1" applyFill="1" applyBorder="1" applyAlignment="1">
      <alignment horizontal="right"/>
    </xf>
    <xf numFmtId="164" fontId="1" fillId="3" borderId="1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164" fontId="1" fillId="3" borderId="1" xfId="0" applyNumberFormat="1" applyFont="1" applyFill="1" applyBorder="1" applyAlignment="1">
      <alignment horizontal="right"/>
    </xf>
    <xf numFmtId="164" fontId="1" fillId="0" borderId="0" xfId="0" applyNumberFormat="1" applyFont="1"/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64" fontId="1" fillId="3" borderId="3" xfId="0" applyNumberFormat="1" applyFont="1" applyFill="1" applyBorder="1" applyAlignment="1">
      <alignment horizontal="right"/>
    </xf>
    <xf numFmtId="3" fontId="1" fillId="0" borderId="1" xfId="0" applyNumberFormat="1" applyFont="1" applyBorder="1"/>
    <xf numFmtId="164" fontId="1" fillId="4" borderId="1" xfId="0" applyNumberFormat="1" applyFont="1" applyFill="1" applyBorder="1"/>
    <xf numFmtId="164" fontId="2" fillId="4" borderId="1" xfId="0" applyNumberFormat="1" applyFont="1" applyFill="1" applyBorder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H6" sqref="H6"/>
    </sheetView>
  </sheetViews>
  <sheetFormatPr defaultRowHeight="15" x14ac:dyDescent="0.25"/>
  <cols>
    <col min="2" max="2" width="22.42578125" customWidth="1"/>
    <col min="6" max="6" width="12.140625" bestFit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34.5" x14ac:dyDescent="0.2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</row>
    <row r="3" spans="1:6" x14ac:dyDescent="0.25">
      <c r="A3" s="2">
        <v>1</v>
      </c>
      <c r="B3" s="2" t="s">
        <v>7</v>
      </c>
      <c r="C3" s="2">
        <v>1</v>
      </c>
      <c r="D3" s="3">
        <v>2</v>
      </c>
      <c r="E3" s="4">
        <v>700000</v>
      </c>
      <c r="F3" s="4">
        <f t="shared" ref="F3:F7" si="0">D3*E3</f>
        <v>1400000</v>
      </c>
    </row>
    <row r="4" spans="1:6" x14ac:dyDescent="0.25">
      <c r="A4" s="2">
        <v>2</v>
      </c>
      <c r="B4" s="2" t="s">
        <v>8</v>
      </c>
      <c r="C4" s="2">
        <v>1</v>
      </c>
      <c r="D4" s="3">
        <v>2</v>
      </c>
      <c r="E4" s="4">
        <v>400000</v>
      </c>
      <c r="F4" s="4">
        <f t="shared" si="0"/>
        <v>800000</v>
      </c>
    </row>
    <row r="5" spans="1:6" x14ac:dyDescent="0.25">
      <c r="A5" s="2">
        <v>3</v>
      </c>
      <c r="B5" s="2" t="s">
        <v>9</v>
      </c>
      <c r="C5" s="2">
        <v>1</v>
      </c>
      <c r="D5" s="3">
        <v>2</v>
      </c>
      <c r="E5" s="4">
        <v>250000</v>
      </c>
      <c r="F5" s="4">
        <f t="shared" si="0"/>
        <v>500000</v>
      </c>
    </row>
    <row r="6" spans="1:6" x14ac:dyDescent="0.25">
      <c r="A6" s="2">
        <v>4</v>
      </c>
      <c r="B6" s="2" t="s">
        <v>63</v>
      </c>
      <c r="C6" s="2">
        <v>1</v>
      </c>
      <c r="D6" s="3">
        <v>2</v>
      </c>
      <c r="E6" s="4">
        <v>300000</v>
      </c>
      <c r="F6" s="4">
        <f t="shared" si="0"/>
        <v>600000</v>
      </c>
    </row>
    <row r="7" spans="1:6" x14ac:dyDescent="0.25">
      <c r="A7" s="2">
        <v>5</v>
      </c>
      <c r="B7" s="2" t="s">
        <v>10</v>
      </c>
      <c r="C7" s="2">
        <v>3</v>
      </c>
      <c r="D7" s="3">
        <v>2</v>
      </c>
      <c r="E7" s="4">
        <v>200000</v>
      </c>
      <c r="F7" s="4">
        <f t="shared" si="0"/>
        <v>400000</v>
      </c>
    </row>
    <row r="8" spans="1:6" x14ac:dyDescent="0.25">
      <c r="A8" s="2">
        <v>7</v>
      </c>
      <c r="B8" s="2" t="s">
        <v>62</v>
      </c>
      <c r="C8" s="2">
        <v>1</v>
      </c>
      <c r="D8" s="3">
        <v>2</v>
      </c>
      <c r="E8" s="4">
        <v>300000</v>
      </c>
      <c r="F8" s="4">
        <f>D8*E8</f>
        <v>600000</v>
      </c>
    </row>
    <row r="9" spans="1:6" x14ac:dyDescent="0.25">
      <c r="A9" s="2">
        <v>8</v>
      </c>
      <c r="B9" s="2" t="s">
        <v>11</v>
      </c>
      <c r="C9" s="2">
        <v>2</v>
      </c>
      <c r="D9" s="3">
        <v>3</v>
      </c>
      <c r="E9" s="4">
        <v>300000</v>
      </c>
      <c r="F9" s="4">
        <f>E9*D9</f>
        <v>900000</v>
      </c>
    </row>
    <row r="10" spans="1:6" x14ac:dyDescent="0.25">
      <c r="A10" s="2">
        <v>9</v>
      </c>
      <c r="B10" s="2" t="s">
        <v>12</v>
      </c>
      <c r="C10" s="2">
        <v>1</v>
      </c>
      <c r="D10" s="3">
        <v>2</v>
      </c>
      <c r="E10" s="4">
        <v>50000</v>
      </c>
      <c r="F10" s="4">
        <f>D10*E10</f>
        <v>100000</v>
      </c>
    </row>
    <row r="11" spans="1:6" x14ac:dyDescent="0.25">
      <c r="A11" s="2">
        <v>10</v>
      </c>
      <c r="B11" s="2" t="s">
        <v>13</v>
      </c>
      <c r="C11" s="2">
        <v>3</v>
      </c>
      <c r="D11" s="3">
        <v>2</v>
      </c>
      <c r="E11" s="4">
        <v>50000</v>
      </c>
      <c r="F11" s="4">
        <f>E11*D11*C11</f>
        <v>300000</v>
      </c>
    </row>
    <row r="12" spans="1:6" x14ac:dyDescent="0.25">
      <c r="A12" s="2">
        <v>11</v>
      </c>
      <c r="B12" s="2" t="s">
        <v>14</v>
      </c>
      <c r="C12" s="2">
        <v>1</v>
      </c>
      <c r="D12" s="3">
        <v>2</v>
      </c>
      <c r="E12" s="4">
        <v>40000</v>
      </c>
      <c r="F12" s="4">
        <f>E12*D12*C12</f>
        <v>80000</v>
      </c>
    </row>
    <row r="13" spans="1:6" x14ac:dyDescent="0.25">
      <c r="A13" s="5"/>
      <c r="B13" s="5"/>
      <c r="C13" s="5"/>
      <c r="D13" s="6"/>
      <c r="E13" s="7" t="s">
        <v>15</v>
      </c>
      <c r="F13" s="8">
        <f>SUM(F3:F12)</f>
        <v>5680000</v>
      </c>
    </row>
    <row r="14" spans="1:6" x14ac:dyDescent="0.25">
      <c r="A14" s="9"/>
      <c r="B14" s="9"/>
      <c r="C14" s="9"/>
      <c r="D14" s="10"/>
      <c r="E14" s="11"/>
      <c r="F14" s="12"/>
    </row>
    <row r="15" spans="1:6" x14ac:dyDescent="0.25">
      <c r="A15" s="1" t="s">
        <v>16</v>
      </c>
      <c r="B15" s="1"/>
      <c r="C15" s="1"/>
      <c r="D15" s="1"/>
      <c r="E15" s="1"/>
      <c r="F15" s="1"/>
    </row>
    <row r="16" spans="1:6" ht="34.5" x14ac:dyDescent="0.25">
      <c r="A16" s="2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</row>
    <row r="17" spans="1:6" x14ac:dyDescent="0.25">
      <c r="A17" s="2">
        <v>1</v>
      </c>
      <c r="B17" s="2" t="s">
        <v>17</v>
      </c>
      <c r="C17" s="2">
        <v>2</v>
      </c>
      <c r="D17" s="3">
        <v>2</v>
      </c>
      <c r="E17" s="4">
        <v>150000</v>
      </c>
      <c r="F17" s="4">
        <f>C17*D17*E17</f>
        <v>600000</v>
      </c>
    </row>
    <row r="18" spans="1:6" x14ac:dyDescent="0.25">
      <c r="A18" s="2">
        <v>2</v>
      </c>
      <c r="B18" s="2" t="s">
        <v>18</v>
      </c>
      <c r="C18" s="2">
        <v>1</v>
      </c>
      <c r="D18" s="3">
        <v>2</v>
      </c>
      <c r="E18" s="4">
        <v>150000</v>
      </c>
      <c r="F18" s="4">
        <f>C18*D18*E18</f>
        <v>300000</v>
      </c>
    </row>
    <row r="19" spans="1:6" x14ac:dyDescent="0.25">
      <c r="A19" s="2">
        <v>3</v>
      </c>
      <c r="B19" s="2" t="s">
        <v>19</v>
      </c>
      <c r="C19" s="2">
        <v>1</v>
      </c>
      <c r="D19" s="3">
        <v>2</v>
      </c>
      <c r="E19" s="4">
        <v>120000</v>
      </c>
      <c r="F19" s="4">
        <f>C19*D19*E19</f>
        <v>240000</v>
      </c>
    </row>
    <row r="20" spans="1:6" x14ac:dyDescent="0.25">
      <c r="A20" s="13"/>
      <c r="B20" s="13"/>
      <c r="C20" s="13"/>
      <c r="D20" s="14"/>
      <c r="E20" s="15" t="s">
        <v>15</v>
      </c>
      <c r="F20" s="8">
        <f>SUM(F17:F19)</f>
        <v>1140000</v>
      </c>
    </row>
    <row r="21" spans="1:6" x14ac:dyDescent="0.25">
      <c r="A21" s="13"/>
      <c r="B21" s="13"/>
      <c r="C21" s="13"/>
      <c r="D21" s="14"/>
      <c r="E21" s="16"/>
      <c r="F21" s="16"/>
    </row>
    <row r="22" spans="1:6" x14ac:dyDescent="0.25">
      <c r="A22" s="1" t="s">
        <v>20</v>
      </c>
      <c r="B22" s="1"/>
      <c r="C22" s="1"/>
      <c r="D22" s="1"/>
      <c r="E22" s="1"/>
      <c r="F22" s="1"/>
    </row>
    <row r="23" spans="1:6" ht="34.5" x14ac:dyDescent="0.25">
      <c r="A23" s="2" t="s">
        <v>1</v>
      </c>
      <c r="B23" s="2" t="s">
        <v>2</v>
      </c>
      <c r="C23" s="2" t="s">
        <v>3</v>
      </c>
      <c r="D23" s="3" t="s">
        <v>4</v>
      </c>
      <c r="E23" s="4" t="s">
        <v>5</v>
      </c>
      <c r="F23" s="4" t="s">
        <v>6</v>
      </c>
    </row>
    <row r="24" spans="1:6" x14ac:dyDescent="0.25">
      <c r="A24" s="2">
        <v>1</v>
      </c>
      <c r="B24" s="2" t="s">
        <v>21</v>
      </c>
      <c r="C24" s="2">
        <v>5</v>
      </c>
      <c r="D24" s="3">
        <v>2</v>
      </c>
      <c r="E24" s="4">
        <v>20000</v>
      </c>
      <c r="F24" s="4">
        <f>C24*D24*E24</f>
        <v>200000</v>
      </c>
    </row>
    <row r="25" spans="1:6" x14ac:dyDescent="0.25">
      <c r="A25" s="2">
        <v>2</v>
      </c>
      <c r="B25" s="2" t="s">
        <v>22</v>
      </c>
      <c r="C25" s="2">
        <v>25</v>
      </c>
      <c r="D25" s="3">
        <v>2</v>
      </c>
      <c r="E25" s="4">
        <v>15000</v>
      </c>
      <c r="F25" s="4">
        <f>C25*D25*E25</f>
        <v>750000</v>
      </c>
    </row>
    <row r="26" spans="1:6" x14ac:dyDescent="0.25">
      <c r="A26" s="2">
        <v>3</v>
      </c>
      <c r="B26" s="2" t="s">
        <v>75</v>
      </c>
      <c r="C26" s="2">
        <v>300</v>
      </c>
      <c r="D26" s="3">
        <v>1</v>
      </c>
      <c r="E26" s="4">
        <v>5000</v>
      </c>
      <c r="F26" s="4">
        <f>C26*D26*E26</f>
        <v>1500000</v>
      </c>
    </row>
    <row r="27" spans="1:6" ht="34.5" x14ac:dyDescent="0.25">
      <c r="A27" s="2">
        <v>4</v>
      </c>
      <c r="B27" s="2" t="s">
        <v>23</v>
      </c>
      <c r="C27" s="2">
        <v>10</v>
      </c>
      <c r="D27" s="17" t="s">
        <v>64</v>
      </c>
      <c r="E27" s="18" t="s">
        <v>65</v>
      </c>
      <c r="F27" s="4">
        <f>3000*250</f>
        <v>750000</v>
      </c>
    </row>
    <row r="28" spans="1:6" x14ac:dyDescent="0.25">
      <c r="A28" s="2">
        <v>5</v>
      </c>
      <c r="B28" s="2" t="s">
        <v>24</v>
      </c>
      <c r="C28" s="2">
        <v>3</v>
      </c>
      <c r="D28" s="3">
        <v>2</v>
      </c>
      <c r="E28" s="4">
        <v>15000</v>
      </c>
      <c r="F28" s="4">
        <f>C28*D28*E28</f>
        <v>90000</v>
      </c>
    </row>
    <row r="29" spans="1:6" x14ac:dyDescent="0.25">
      <c r="A29" s="2">
        <v>6</v>
      </c>
      <c r="B29" s="2" t="s">
        <v>25</v>
      </c>
      <c r="C29" s="2">
        <v>5</v>
      </c>
      <c r="D29" s="3">
        <v>2</v>
      </c>
      <c r="E29" s="18">
        <f>60*1500</f>
        <v>90000</v>
      </c>
      <c r="F29" s="4">
        <f t="shared" ref="F29:F30" si="1">C29*D29*E29</f>
        <v>900000</v>
      </c>
    </row>
    <row r="30" spans="1:6" x14ac:dyDescent="0.25">
      <c r="A30" s="2">
        <v>7</v>
      </c>
      <c r="B30" s="2" t="s">
        <v>26</v>
      </c>
      <c r="C30" s="2">
        <v>1</v>
      </c>
      <c r="D30" s="3">
        <v>2</v>
      </c>
      <c r="E30" s="4">
        <v>30000</v>
      </c>
      <c r="F30" s="4">
        <f t="shared" si="1"/>
        <v>60000</v>
      </c>
    </row>
    <row r="31" spans="1:6" x14ac:dyDescent="0.25">
      <c r="A31" s="13"/>
      <c r="B31" s="13"/>
      <c r="C31" s="13"/>
      <c r="D31" s="14"/>
      <c r="E31" s="15" t="s">
        <v>15</v>
      </c>
      <c r="F31" s="15">
        <f>SUM(F24:F30)</f>
        <v>4250000</v>
      </c>
    </row>
    <row r="32" spans="1:6" x14ac:dyDescent="0.25">
      <c r="A32" s="13"/>
      <c r="B32" s="13"/>
      <c r="C32" s="13"/>
      <c r="D32" s="14"/>
      <c r="E32" s="16"/>
      <c r="F32" s="16"/>
    </row>
    <row r="33" spans="1:6" x14ac:dyDescent="0.25">
      <c r="A33" s="1" t="s">
        <v>27</v>
      </c>
      <c r="B33" s="1"/>
      <c r="C33" s="1"/>
      <c r="D33" s="1"/>
      <c r="E33" s="1"/>
      <c r="F33" s="1"/>
    </row>
    <row r="34" spans="1:6" x14ac:dyDescent="0.25">
      <c r="A34" s="2" t="s">
        <v>1</v>
      </c>
      <c r="B34" s="2" t="s">
        <v>28</v>
      </c>
      <c r="C34" s="2" t="s">
        <v>3</v>
      </c>
      <c r="D34" s="19" t="s">
        <v>29</v>
      </c>
      <c r="E34" s="4" t="s">
        <v>30</v>
      </c>
      <c r="F34" s="4" t="s">
        <v>6</v>
      </c>
    </row>
    <row r="35" spans="1:6" ht="23.25" x14ac:dyDescent="0.25">
      <c r="A35" s="2">
        <v>1</v>
      </c>
      <c r="B35" s="2" t="s">
        <v>31</v>
      </c>
      <c r="C35" s="2">
        <v>5</v>
      </c>
      <c r="D35" s="3" t="s">
        <v>66</v>
      </c>
      <c r="E35" s="4">
        <f>200*200</f>
        <v>40000</v>
      </c>
      <c r="F35" s="4">
        <f>E35*C35</f>
        <v>200000</v>
      </c>
    </row>
    <row r="36" spans="1:6" ht="45.75" x14ac:dyDescent="0.25">
      <c r="A36" s="2">
        <v>2</v>
      </c>
      <c r="B36" s="2" t="s">
        <v>32</v>
      </c>
      <c r="C36" s="2">
        <v>10</v>
      </c>
      <c r="D36" s="3" t="s">
        <v>33</v>
      </c>
      <c r="E36" s="4">
        <v>20000</v>
      </c>
      <c r="F36" s="4">
        <f>E36*C36</f>
        <v>200000</v>
      </c>
    </row>
    <row r="37" spans="1:6" ht="57" x14ac:dyDescent="0.25">
      <c r="A37" s="2">
        <v>4</v>
      </c>
      <c r="B37" s="2" t="s">
        <v>34</v>
      </c>
      <c r="C37" s="2">
        <v>100</v>
      </c>
      <c r="D37" s="3" t="s">
        <v>35</v>
      </c>
      <c r="E37" s="4">
        <v>3000</v>
      </c>
      <c r="F37" s="4">
        <f>C37*E37</f>
        <v>300000</v>
      </c>
    </row>
    <row r="38" spans="1:6" x14ac:dyDescent="0.25">
      <c r="A38" s="2">
        <v>5</v>
      </c>
      <c r="B38" s="2" t="s">
        <v>67</v>
      </c>
      <c r="C38" s="2">
        <v>3</v>
      </c>
      <c r="D38" s="3" t="s">
        <v>68</v>
      </c>
      <c r="E38" s="4">
        <v>120000</v>
      </c>
      <c r="F38" s="4">
        <f>C38*E38</f>
        <v>360000</v>
      </c>
    </row>
    <row r="39" spans="1:6" ht="23.25" x14ac:dyDescent="0.25">
      <c r="A39" s="2">
        <v>6</v>
      </c>
      <c r="B39" s="20" t="s">
        <v>36</v>
      </c>
      <c r="C39" s="20">
        <v>1</v>
      </c>
      <c r="D39" s="19" t="s">
        <v>69</v>
      </c>
      <c r="E39" s="4">
        <v>100000</v>
      </c>
      <c r="F39" s="4">
        <f>C39*E39</f>
        <v>100000</v>
      </c>
    </row>
    <row r="40" spans="1:6" x14ac:dyDescent="0.25">
      <c r="A40" s="13"/>
      <c r="B40" s="13"/>
      <c r="C40" s="13"/>
      <c r="D40" s="14"/>
      <c r="E40" s="21" t="s">
        <v>15</v>
      </c>
      <c r="F40" s="15">
        <f>SUM(F35:F39)</f>
        <v>1160000</v>
      </c>
    </row>
    <row r="41" spans="1:6" x14ac:dyDescent="0.25">
      <c r="A41" s="13"/>
      <c r="B41" s="13"/>
      <c r="C41" s="13"/>
      <c r="D41" s="14"/>
      <c r="E41" s="16"/>
      <c r="F41" s="16"/>
    </row>
    <row r="42" spans="1:6" x14ac:dyDescent="0.25">
      <c r="A42" s="1" t="s">
        <v>37</v>
      </c>
      <c r="B42" s="1"/>
      <c r="C42" s="1"/>
      <c r="D42" s="1"/>
      <c r="E42" s="1"/>
      <c r="F42" s="1"/>
    </row>
    <row r="43" spans="1:6" ht="23.25" x14ac:dyDescent="0.25">
      <c r="A43" s="2" t="s">
        <v>1</v>
      </c>
      <c r="B43" s="2" t="s">
        <v>28</v>
      </c>
      <c r="C43" s="2" t="s">
        <v>38</v>
      </c>
      <c r="D43" s="19" t="s">
        <v>39</v>
      </c>
      <c r="E43" s="4" t="s">
        <v>29</v>
      </c>
      <c r="F43" s="4" t="s">
        <v>6</v>
      </c>
    </row>
    <row r="44" spans="1:6" x14ac:dyDescent="0.25">
      <c r="A44" s="2">
        <v>1</v>
      </c>
      <c r="B44" s="2" t="s">
        <v>40</v>
      </c>
      <c r="C44" s="22"/>
      <c r="D44" s="3">
        <v>4</v>
      </c>
      <c r="E44" s="4" t="s">
        <v>41</v>
      </c>
      <c r="F44" s="4"/>
    </row>
    <row r="45" spans="1:6" x14ac:dyDescent="0.25">
      <c r="A45" s="2">
        <v>2</v>
      </c>
      <c r="B45" s="2" t="s">
        <v>42</v>
      </c>
      <c r="C45" s="2"/>
      <c r="D45" s="3">
        <v>1</v>
      </c>
      <c r="E45" s="4" t="s">
        <v>43</v>
      </c>
      <c r="F45" s="4"/>
    </row>
    <row r="46" spans="1:6" x14ac:dyDescent="0.25">
      <c r="A46" s="2">
        <v>3</v>
      </c>
      <c r="B46" s="2" t="s">
        <v>72</v>
      </c>
      <c r="C46" s="2"/>
      <c r="D46" s="3">
        <v>2</v>
      </c>
      <c r="E46" s="4" t="s">
        <v>43</v>
      </c>
      <c r="F46" s="4"/>
    </row>
    <row r="47" spans="1:6" x14ac:dyDescent="0.25">
      <c r="A47" s="2">
        <v>4</v>
      </c>
      <c r="B47" s="2" t="s">
        <v>44</v>
      </c>
      <c r="C47" s="22"/>
      <c r="D47" s="3"/>
      <c r="E47" s="4" t="s">
        <v>45</v>
      </c>
      <c r="F47" s="4"/>
    </row>
    <row r="48" spans="1:6" x14ac:dyDescent="0.25">
      <c r="A48" s="2">
        <v>5</v>
      </c>
      <c r="B48" s="2" t="s">
        <v>46</v>
      </c>
      <c r="C48" s="22"/>
      <c r="D48" s="3"/>
      <c r="E48" s="4" t="s">
        <v>47</v>
      </c>
      <c r="F48" s="4"/>
    </row>
    <row r="49" spans="1:6" x14ac:dyDescent="0.25">
      <c r="A49" s="2">
        <v>6</v>
      </c>
      <c r="B49" s="2" t="s">
        <v>48</v>
      </c>
      <c r="C49" s="22"/>
      <c r="D49" s="3"/>
      <c r="E49" s="4" t="s">
        <v>49</v>
      </c>
      <c r="F49" s="4"/>
    </row>
    <row r="50" spans="1:6" x14ac:dyDescent="0.25">
      <c r="A50" s="2">
        <v>7</v>
      </c>
      <c r="B50" s="2" t="s">
        <v>50</v>
      </c>
      <c r="C50" s="22"/>
      <c r="D50" s="3"/>
      <c r="E50" s="4" t="s">
        <v>49</v>
      </c>
      <c r="F50" s="4"/>
    </row>
    <row r="51" spans="1:6" x14ac:dyDescent="0.25">
      <c r="A51" s="2">
        <v>9</v>
      </c>
      <c r="B51" s="2" t="s">
        <v>51</v>
      </c>
      <c r="C51" s="22"/>
      <c r="D51" s="3"/>
      <c r="E51" s="4" t="s">
        <v>52</v>
      </c>
      <c r="F51" s="4"/>
    </row>
    <row r="52" spans="1:6" x14ac:dyDescent="0.25">
      <c r="A52" s="2">
        <v>10</v>
      </c>
      <c r="B52" s="2" t="s">
        <v>53</v>
      </c>
      <c r="C52" s="22"/>
      <c r="D52" s="3"/>
      <c r="E52" s="4" t="s">
        <v>54</v>
      </c>
      <c r="F52" s="4"/>
    </row>
    <row r="53" spans="1:6" x14ac:dyDescent="0.25">
      <c r="A53" s="2">
        <v>11</v>
      </c>
      <c r="B53" s="2" t="s">
        <v>55</v>
      </c>
      <c r="C53" s="22"/>
      <c r="D53" s="3"/>
      <c r="E53" s="4"/>
      <c r="F53" s="4"/>
    </row>
    <row r="54" spans="1:6" x14ac:dyDescent="0.25">
      <c r="A54" s="2">
        <v>12</v>
      </c>
      <c r="B54" s="2" t="s">
        <v>70</v>
      </c>
      <c r="C54" s="22"/>
      <c r="D54" s="3"/>
      <c r="E54" s="4"/>
      <c r="F54" s="4"/>
    </row>
    <row r="55" spans="1:6" x14ac:dyDescent="0.25">
      <c r="A55" s="2">
        <v>13</v>
      </c>
      <c r="B55" s="2" t="s">
        <v>71</v>
      </c>
      <c r="C55" s="2"/>
      <c r="D55" s="3"/>
      <c r="E55" s="4"/>
      <c r="F55" s="4"/>
    </row>
    <row r="56" spans="1:6" x14ac:dyDescent="0.25">
      <c r="A56" s="13"/>
      <c r="B56" s="13"/>
      <c r="C56" s="13"/>
      <c r="D56" s="14"/>
      <c r="E56" s="15" t="s">
        <v>15</v>
      </c>
      <c r="F56" s="15">
        <v>3000000</v>
      </c>
    </row>
    <row r="57" spans="1:6" x14ac:dyDescent="0.25">
      <c r="A57" s="13"/>
      <c r="B57" s="13"/>
      <c r="C57" s="13"/>
      <c r="D57" s="14"/>
      <c r="E57" s="16"/>
      <c r="F57" s="16"/>
    </row>
    <row r="58" spans="1:6" x14ac:dyDescent="0.25">
      <c r="A58" s="1" t="s">
        <v>56</v>
      </c>
      <c r="B58" s="1"/>
      <c r="C58" s="1"/>
      <c r="D58" s="1"/>
      <c r="E58" s="1"/>
      <c r="F58" s="1"/>
    </row>
    <row r="59" spans="1:6" x14ac:dyDescent="0.25">
      <c r="A59" s="2" t="s">
        <v>1</v>
      </c>
      <c r="B59" s="2" t="s">
        <v>28</v>
      </c>
      <c r="C59" s="2" t="s">
        <v>3</v>
      </c>
      <c r="D59" s="19" t="s">
        <v>29</v>
      </c>
      <c r="E59" s="4" t="s">
        <v>30</v>
      </c>
      <c r="F59" s="4" t="s">
        <v>6</v>
      </c>
    </row>
    <row r="60" spans="1:6" x14ac:dyDescent="0.25">
      <c r="A60" s="2">
        <v>1</v>
      </c>
      <c r="B60" s="2" t="s">
        <v>57</v>
      </c>
      <c r="C60" s="2">
        <v>1</v>
      </c>
      <c r="D60" s="17">
        <v>2</v>
      </c>
      <c r="E60" s="4">
        <v>50000</v>
      </c>
      <c r="F60" s="4">
        <f>C60*D60*E60</f>
        <v>100000</v>
      </c>
    </row>
    <row r="61" spans="1:6" x14ac:dyDescent="0.25">
      <c r="A61" s="2">
        <v>2</v>
      </c>
      <c r="B61" s="2" t="s">
        <v>73</v>
      </c>
      <c r="C61" s="2">
        <v>1</v>
      </c>
      <c r="D61" s="17">
        <v>2</v>
      </c>
      <c r="E61" s="4">
        <v>20000</v>
      </c>
      <c r="F61" s="4">
        <f>C61*D61*E61</f>
        <v>40000</v>
      </c>
    </row>
    <row r="62" spans="1:6" x14ac:dyDescent="0.25">
      <c r="A62" s="2">
        <v>3</v>
      </c>
      <c r="B62" s="2" t="s">
        <v>58</v>
      </c>
      <c r="C62" s="2">
        <v>10</v>
      </c>
      <c r="D62" s="17">
        <v>2</v>
      </c>
      <c r="E62" s="4">
        <v>30000</v>
      </c>
      <c r="F62" s="4">
        <f>C62*D62*E62</f>
        <v>600000</v>
      </c>
    </row>
    <row r="63" spans="1:6" x14ac:dyDescent="0.25">
      <c r="A63" s="2">
        <v>4</v>
      </c>
      <c r="B63" s="2" t="s">
        <v>59</v>
      </c>
      <c r="C63" s="2">
        <v>4</v>
      </c>
      <c r="D63" s="17">
        <v>2</v>
      </c>
      <c r="E63" s="4">
        <v>15000</v>
      </c>
      <c r="F63" s="4">
        <f>C63*D63*E63</f>
        <v>120000</v>
      </c>
    </row>
    <row r="64" spans="1:6" x14ac:dyDescent="0.25">
      <c r="A64" s="2">
        <v>5</v>
      </c>
      <c r="B64" s="2" t="s">
        <v>74</v>
      </c>
      <c r="C64" s="2">
        <v>10</v>
      </c>
      <c r="D64" s="3"/>
      <c r="E64" s="4"/>
      <c r="F64" s="4">
        <v>300000</v>
      </c>
    </row>
    <row r="65" spans="1:6" x14ac:dyDescent="0.25">
      <c r="A65" s="2">
        <v>6</v>
      </c>
      <c r="B65" s="2" t="s">
        <v>60</v>
      </c>
      <c r="C65" s="2"/>
      <c r="D65" s="3"/>
      <c r="E65" s="4"/>
      <c r="F65" s="4">
        <v>300000</v>
      </c>
    </row>
    <row r="66" spans="1:6" x14ac:dyDescent="0.25">
      <c r="A66" s="13"/>
      <c r="B66" s="13"/>
      <c r="C66" s="13"/>
      <c r="D66" s="14"/>
      <c r="E66" s="21" t="s">
        <v>15</v>
      </c>
      <c r="F66" s="21">
        <f>SUM(F60:F65)</f>
        <v>1460000</v>
      </c>
    </row>
    <row r="67" spans="1:6" x14ac:dyDescent="0.25">
      <c r="A67" s="13"/>
      <c r="B67" s="13"/>
      <c r="C67" s="13"/>
      <c r="D67" s="14"/>
      <c r="E67" s="23" t="s">
        <v>61</v>
      </c>
      <c r="F67" s="24">
        <f>SUM(F66,F56,F40,F31,F20,F13)</f>
        <v>16690000</v>
      </c>
    </row>
    <row r="68" spans="1:6" x14ac:dyDescent="0.25">
      <c r="A68" s="25"/>
      <c r="B68" s="13"/>
      <c r="C68" s="13"/>
      <c r="D68" s="14"/>
      <c r="E68" s="25"/>
      <c r="F68" s="16"/>
    </row>
  </sheetData>
  <mergeCells count="6">
    <mergeCell ref="A1:F1"/>
    <mergeCell ref="A15:F15"/>
    <mergeCell ref="A22:F22"/>
    <mergeCell ref="A33:F33"/>
    <mergeCell ref="A42:F42"/>
    <mergeCell ref="A58:F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2018-08-26T07:46:29Z</dcterms:modified>
</cp:coreProperties>
</file>