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2120" windowHeight="9120" activeTab="0"/>
  </bookViews>
  <sheets>
    <sheet name="Лист1" sheetId="1" r:id="rId1"/>
  </sheets>
  <definedNames>
    <definedName name="_xlnm.Print_Area" localSheetId="0">'Лист1'!$A$1:$E$146</definedName>
  </definedNames>
  <calcPr fullCalcOnLoad="1"/>
</workbook>
</file>

<file path=xl/sharedStrings.xml><?xml version="1.0" encoding="utf-8"?>
<sst xmlns="http://schemas.openxmlformats.org/spreadsheetml/2006/main" count="274" uniqueCount="267">
  <si>
    <t>Наименование вида дохода</t>
  </si>
  <si>
    <t>НАЛОГИ НА ПРИБЫЛЬ, ДОХОДЫ</t>
  </si>
  <si>
    <t>НАЛОГИ НА СОВОКУПНЫЙ ДОХОД</t>
  </si>
  <si>
    <t>Единый налог на вмененный доход для отдельных видов деятельности</t>
  </si>
  <si>
    <t>ДОХОДЫ ОТ ИСПОЛЬЗОВАНИЯ ИМУЩЕСТВА, НАХОДЯЩЕГОСЯ В ГОСУДАРСТВЕННОЙ И МУНИЦИПАЛЬНОЙ СОБСТВЕННОСТИ</t>
  </si>
  <si>
    <t>000 1 12 00000 00 0000 000</t>
  </si>
  <si>
    <t>ПЛАТЕЖИ ПРИ ПОЛЬЗОВАНИИ ПРИРОДНЫМИ РЕСУРСАМИ</t>
  </si>
  <si>
    <t>000 1 16 00000 00 0000 000</t>
  </si>
  <si>
    <t>ШТРАФЫ, САНКЦИИ, ВОЗМЕЩЕНИЕ УЩЕРБА</t>
  </si>
  <si>
    <t>000 1 11 00000 00 0000 000</t>
  </si>
  <si>
    <t>000 1 14 00000 00 0000 000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</si>
  <si>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</si>
  <si>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000 1 01 00000 00 0000 000</t>
  </si>
  <si>
    <t>000 1 01 02010 01 0000 110</t>
  </si>
  <si>
    <t>000 1 01 02020 01 0000 110</t>
  </si>
  <si>
    <t>000 1 05 00000 00 0000 000</t>
  </si>
  <si>
    <t>000 1 08 00000 00 0000 000</t>
  </si>
  <si>
    <t>000 1 08 03010 01 0000 110</t>
  </si>
  <si>
    <t>000 1 11 05035 05 0000 120</t>
  </si>
  <si>
    <t>000 1 11 07015 05 0000 120</t>
  </si>
  <si>
    <t>000 1 01 02040 01 0000 110</t>
  </si>
  <si>
    <t>ДОХОДЫ ОТ ПРОДАЖИ МАТЕРИАЛЬНЫХ И НЕМАТЕРИАЛЬНЫХ АКТИВОВ</t>
  </si>
  <si>
    <t>000 2 00 00000 00 0000 000</t>
  </si>
  <si>
    <t>000 2 02 00000 00 0000 000</t>
  </si>
  <si>
    <t>000 1 01 02030 01 0000 110</t>
  </si>
  <si>
    <t>ГОСУДАРСТВЕННАЯ ПОШЛИНА</t>
  </si>
  <si>
    <t>Единый сельскохозяйственный налог</t>
  </si>
  <si>
    <t>000 1 14 06000 00 0000 430</t>
  </si>
  <si>
    <t>НАЛОГОВЫЕ И НЕНАЛОГОВЫЕ ДОХОДЫ</t>
  </si>
  <si>
    <t>БЕЗВОЗМЕЗДНЫЕ ПОСТУПЛЕНИЯ</t>
  </si>
  <si>
    <t>Код бюджетной классификации Российской Федерации</t>
  </si>
  <si>
    <t>Дотации бюджетам субъектов Российской Федерации и муниципальных районов</t>
  </si>
  <si>
    <t>Субвенции бюджетам субъектов Российской Федерации и муниципальных образований</t>
  </si>
  <si>
    <t>Иные межбюджетные трансферты</t>
  </si>
  <si>
    <t>000 1 00 00000 00 0000 000</t>
  </si>
  <si>
    <t>Субсидии бюджетам субъектов Российской Федерации и муниципальных образований (межбюджетные субсидии)</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</si>
  <si>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</si>
  <si>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000 1 05 02010 02 0000 110</t>
  </si>
  <si>
    <t>000 1 13 00000 00 0000 000</t>
  </si>
  <si>
    <t>ДОХОДЫ ОТ ОКАЗАНИЯ ПЛАТНЫХ УСЛУГ И КОМПЕНСАЦИИ ЗАТРАТ ГОСУДАРСТВА</t>
  </si>
  <si>
    <t>тыс. рублей</t>
  </si>
  <si>
    <t>ВСЕГО</t>
  </si>
  <si>
    <t>Плата за выбросы загрязняющих веществ в атмосферный воздух стационарными объектами</t>
  </si>
  <si>
    <t>000 1 13 02995 05 0000 130</t>
  </si>
  <si>
    <t>Прочие доходы от компенсации затрат бюджетов муниципальных районов</t>
  </si>
  <si>
    <t>000 1 14 02053 05 0000 410</t>
  </si>
  <si>
    <t>000 1 05 03010 01 0000 110</t>
  </si>
  <si>
    <t>000 1 12 01010 01 6000 120</t>
  </si>
  <si>
    <t>000 1 12 01030 01 6000 120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</si>
  <si>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</si>
  <si>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</si>
  <si>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</si>
  <si>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000 1 05 04020 02 0000 110</t>
  </si>
  <si>
    <t>000 1 11 09045 05 0000 120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</si>
  <si>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</si>
  <si>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</si>
  <si>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Безвозмездные поступления от других бюджетов бюджетной системы Российской Федерации</t>
  </si>
  <si>
    <t>000 1 03 00000 00 0000 000</t>
  </si>
  <si>
    <t>НАЛОГИ НА ТОВАРЫ (РАБОТЫ, УСЛУГИ), РЕАЛИЗУЕМЫЕ НА ТЕРРИТОРИИ РОССИЙСКОЙ ФЕДЕРАЦИИ</t>
  </si>
  <si>
    <t>Доходы от уплаты акцизов на дизельное топливо,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</si>
  <si>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</si>
  <si>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</si>
  <si>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</si>
  <si>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000 1 14 06013 13 0000 430</t>
  </si>
  <si>
    <t>000 1 11 05013 13 0000 120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</si>
  <si>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</si>
  <si>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Налог, взимаемый с налогоплательщиков, выбравших в качестве объекта налогообложения доходы</t>
  </si>
  <si>
    <t>Прочие субсидии бюджетам муниципальных районов ( Прочие субсидии бюджетам муниципальных образований на обеспечение равной доступности услуг общественного транспорта для отдельных категорий граждан в муниципальном сообщении)</t>
  </si>
  <si>
    <t>Субвенции бюджетам муниципальных районов на выполнение передаваемых полномочий субъектов Российской Федерации (Субвенции бюджетам муниципальных образований на обеспечение  полномочий по организации и осуществлению деятельности по опеке и попечительству в отношении несовершеннолетних граждан)</t>
  </si>
  <si>
    <t>Субвенции бюджетам муниципальных районов на выполнение передаваемых полномочий субъектов Российской Федерации (Субвенции бюджетам муниципальных образований на социальную поддержку детей-инвалидов дошкольного возраста)</t>
  </si>
  <si>
    <t>Субвенции бюджетам муниципальных районов на выполнение передаваемых полномочий субъектов Российской Федерации (Субвенции бюджетам муниципальных образований на обеспечение деятельности комиссий по делам несовершеннолетних и защите их прав)</t>
  </si>
  <si>
    <t>Субвенции бюджетам муниципальных районов на выполнение передаваемых полномочий субъектов Российской Федерации (Субвенции бюджетам муниципальных образований на реализацию отдельных государственных полномочий по вопросам административного законодательства)</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</si>
  <si>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</si>
  <si>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r>
      <t>000 1 11 05000 00</t>
    </r>
    <r>
      <rPr>
        <b/>
        <sz val="12"/>
        <rFont val="Times New Roman"/>
        <family val="1"/>
      </rPr>
      <t xml:space="preserve"> </t>
    </r>
    <r>
      <rPr>
        <sz val="12"/>
        <rFont val="Times New Roman"/>
        <family val="1"/>
      </rPr>
      <t>0000 120</t>
    </r>
  </si>
  <si>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</si>
  <si>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 xml:space="preserve">Субвенции бюджетам муниципальных районов на  государственную регистрацию актов гражданского состояния </t>
  </si>
  <si>
    <t>000 1 05 01011 01 0000 110</t>
  </si>
  <si>
    <t>000 1 05 01021 01 0000 110</t>
  </si>
  <si>
    <t>000 1 11 05013 05 0000 120</t>
  </si>
  <si>
    <t>000 1 14 06013 05 0000 430</t>
  </si>
  <si>
    <t xml:space="preserve">Дотации бюджетам муниципальных районов на выравнивание бюджетной обеспеченности </t>
  </si>
  <si>
    <t>Субвенции  бюджетам муниципальных районов на выполнение передаваемых полномочий субъектов Российской Федерации (Субвенции бюджетам муниципальных образований на осуществление отдельных государственных полномочий по региональному государственному жилищному надзору и лицензионному контролю)</t>
  </si>
  <si>
    <t>Субвенции бюджетам муниципальных районов на выполнение передаваемых полномочий субъектов Российской Федерации (Субвенции бюджетам муниципальных районов на осуществление полномочий органов государственной власти Владимирской области по расчету и предоставлению дотаций бюджетам поселений)</t>
  </si>
  <si>
    <t>Субвенции бюджетам муниципальных районов на выполнение передаваемых полномочий субъектов Российской Федерации (Субвенции бюджетам муниципальных образований на осуществление отдельных государственных полномочий Владимирской области в сфере обращения с безнадзорными животными)</t>
  </si>
  <si>
    <t>Прочие субсидии бюджетам муниципальных районов (Прочие субсидии бюджетам муниципальных образований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 597, от 1 июня 2012 года № 761)</t>
  </si>
  <si>
    <t>Субсидии бюджетам муниципальных районов на обеспечение жильем молодых семей</t>
  </si>
  <si>
    <t>Прочие субсидии бюджетам муниципальных районов (Прочие субсидии бюджетам муниципальных образований на обеспечение жильем многодетных семей)</t>
  </si>
  <si>
    <t>000 1 14 06313 13 0000 430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</si>
  <si>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</si>
  <si>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t>
  </si>
  <si>
    <t>Прочие субсидии бюджетам муниципальных районов (Прочие субсидии бюджетам муниципальных образований на поддержку приоритетных направлений развития отрасли образования)</t>
  </si>
  <si>
    <r>
      <t>Прочие</t>
    </r>
    <r>
      <rPr>
        <sz val="12"/>
        <rFont val="Arial"/>
        <family val="2"/>
      </rPr>
      <t xml:space="preserve"> </t>
    </r>
    <r>
      <rPr>
        <sz val="12"/>
        <rFont val="Times New Roman"/>
        <family val="1"/>
      </rPr>
      <t>субсидии бюджетам муниципальных районов (Прочие субсидии бюджетам муниципальных образований на обеспечение территорий документацией для осуществления градостроительной деятельности)</t>
    </r>
  </si>
  <si>
    <t>к решению Совета народных</t>
  </si>
  <si>
    <t>депутатов Камешковского района</t>
  </si>
  <si>
    <t>Доходы бюджета муниципального образования Камешковский район</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</si>
  <si>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</si>
  <si>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000 1 13 01995 05 0000 130</t>
  </si>
  <si>
    <t>Прочие доходы от оказания платных услуг (работ) получателями средств бюджетов муниципальных районов</t>
  </si>
  <si>
    <t>000 1 12 01041 01 6000 120</t>
  </si>
  <si>
    <t>Плата за размещение отходов производства</t>
  </si>
  <si>
    <t>000 1 12 01042 01 6000 120</t>
  </si>
  <si>
    <t>Плата за размещение твердых коммунальных отходов</t>
  </si>
  <si>
    <t>2021 год</t>
  </si>
  <si>
    <t>000  2 02 15001 05 0000 150</t>
  </si>
  <si>
    <t>000 2 02 10000 00 0000 150</t>
  </si>
  <si>
    <t>000 2 02 20000 00 0000 150</t>
  </si>
  <si>
    <t>000 2 02 25497 05 0000 150</t>
  </si>
  <si>
    <t>000 2 02 25097 05 0000 150</t>
  </si>
  <si>
    <t>000 2 02 29999 05 7008 150</t>
  </si>
  <si>
    <t>000 2 02 29999 05 7015 150</t>
  </si>
  <si>
    <t>000 2 02 29999 05 7039 150</t>
  </si>
  <si>
    <t>000 2 02 29999 05 7081 150</t>
  </si>
  <si>
    <t>000 2 02 29999 05 7147 150</t>
  </si>
  <si>
    <t>000 2 02 30000 00 0000 150</t>
  </si>
  <si>
    <t>000 2 02 30024 05 6001 150</t>
  </si>
  <si>
    <t>000 2 02 30024 05 6002 150</t>
  </si>
  <si>
    <t>000 2 02  30024 05 6007 150</t>
  </si>
  <si>
    <t>000 2 02 30024 05 6054 150</t>
  </si>
  <si>
    <t>000 2 02 30024 05 6086 150</t>
  </si>
  <si>
    <t>000 2 02 30024 05 6092 150</t>
  </si>
  <si>
    <t>000 2 02 30024 05 6137 150</t>
  </si>
  <si>
    <t>000 2 02 30027 05 0000 150</t>
  </si>
  <si>
    <t>000 2 02 30029 05 0000 150</t>
  </si>
  <si>
    <t>000 2 02 35082 05 0000 150</t>
  </si>
  <si>
    <t>000 2 02 35120 05 0000 150</t>
  </si>
  <si>
    <t>000 2 02 35135 05 0000 150</t>
  </si>
  <si>
    <t>000 2 02 35930 05 0000 150</t>
  </si>
  <si>
    <t>000 2 40 04000 00 0000 150</t>
  </si>
  <si>
    <t>000 2 02 40014 05 0000 150</t>
  </si>
  <si>
    <t>000 1 14 06313 05 0000 430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</si>
  <si>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</si>
  <si>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2022 год</t>
  </si>
  <si>
    <t>НАЛОГИ, СБОРЫ И РЕГУЛЯРНЫЕ ПЛАТЕЖИ ЗА ПОЛЬЗОВАНИЕ ПРИРОДНЫМИ РЕСУРСАМИ</t>
  </si>
  <si>
    <t>000 1 07 00000 00 0000 000</t>
  </si>
  <si>
    <t>000 1 07 01020 01 0000 110</t>
  </si>
  <si>
    <t>Налог на добычу общераспостраненных полезных ископаемых</t>
  </si>
  <si>
    <t>000 1 06 00000 00 0000 000</t>
  </si>
  <si>
    <t>НАЛОГИ НА ИМУЩЕСТВО</t>
  </si>
  <si>
    <t>000 1 06 04012 02 0000 110</t>
  </si>
  <si>
    <t>Транспортный налог с физических лиц</t>
  </si>
  <si>
    <t>Прочие субсидии бюджетам муниципальных районов (Прочие субсидии бюджетам муниципальных образований на мероприятия  по обеспечению антитерриростической защищенности учреждений образования и предупреждению правонарушений и антиобщественных действий несовершеннолетних</t>
  </si>
  <si>
    <t>Прочие субсидии бюджетам муниципальных районов (Прочие субсидии бюджетам муниципальных образований на проведение мероприятий по созданию в общеобразовательных организациях условий для получения детьми-инвалидами качественного образования)</t>
  </si>
  <si>
    <t>Прочие субсидии бюджетам муниципальных районов (Прочие субсидии бюджетам муниципальных образований на приобретение транспортных средств для организации бесплатной перевозки обучающихся в муниципальных образовательных организациях, реализующих основные общеобразовательные программы)</t>
  </si>
  <si>
    <t>Прочие субсидии бюджетам муниципальных районов (Прочие субсидии бюджетам муниципальных образований на мероприятия по укреплению материально-технической базы муниципальных библиотек области)</t>
  </si>
  <si>
    <t>Субвенции бюджетам муниципальных районов на выполнение передаваемых полномочий субъектов Российской Федерации (Единая субвенция бюджетам мцниципальных образований на обеспечение государственных гарантий реализации прав на получение общедоступного и беспоатного дошкольного, начального общего, основного общего, среднего общего образования в муниципальных образовательных организациях, обеспечение дополнительного образования детей в муниципальных общеобразовательных организациях)</t>
  </si>
  <si>
    <t>Субвенции бюджетам муниципальных районов на выполнение передаваемых полномочий субъектов Российской Федерации (Субвенции бюджетам муниципальных образований на компенсацию расходов на оплату жилых помещений, отопления и освещения педагогическим работникам, а также компенсацию по оплате за содержание и ремонт жилья, услуг теплоснабжения (отопления) и электроснабжения другим категориям специалистов, работающих в общеобразовательных организациях, расположенных в сельских населенных пунктах, поселках городского типа)</t>
  </si>
  <si>
    <t>Субвенции бюджетам муниципальных районов на выполнение передаваемых полномочий субъектов Российской Федерации (Субвенции бюджетам муниципальных образований на предоставление мер социальной поддержки по оплате за содержание и ремонт жилья, услуг теплоснабжения (отопления) и электроснабжения работникам культуры и педагогическим работникам образовательных организаций дополнительного образования детей в сфере культуры)</t>
  </si>
  <si>
    <t xml:space="preserve">Субвенции бюджетам муниципальных районов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t>
  </si>
  <si>
    <t xml:space="preserve">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t>
  </si>
  <si>
    <t xml:space="preserve">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 </t>
  </si>
  <si>
    <t>000 2 02 49999 05 8186 150</t>
  </si>
  <si>
    <t>Прочие межбюджетные трансферты, передаваемые бюджетам муниципальных районов (Прочие межбюджетные трансферты, передаваемые бюджетам муниципальных образований на предоставление жилищных субсидий государственным гражданским служащим Владимирской области, работникам государственных учреждений, финансируемых из областного бюджета, муниципальным служащим и работникам учреждений бюджетной сферы, финансируемых из местных бюджетов)</t>
  </si>
  <si>
    <t xml:space="preserve">000 2 02 29999 05 7115 150    </t>
  </si>
  <si>
    <t xml:space="preserve">000 2 02 29999 05 7132 150    </t>
  </si>
  <si>
    <t xml:space="preserve">000 2 02 29999 05 7143 150    </t>
  </si>
  <si>
    <r>
      <t xml:space="preserve">000 2 02 29999 05 7168 150 </t>
    </r>
    <r>
      <rPr>
        <sz val="12"/>
        <color indexed="10"/>
        <rFont val="Times New Roman"/>
        <family val="1"/>
      </rPr>
      <t xml:space="preserve">   </t>
    </r>
  </si>
  <si>
    <t xml:space="preserve">000 2 02 29999 05 7189 150    </t>
  </si>
  <si>
    <t xml:space="preserve">000 2 02 30024 05 6183 150  </t>
  </si>
  <si>
    <t xml:space="preserve">000 2 02 30024 05 6059 150    </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</si>
  <si>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</si>
  <si>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 взимаемый в связи с применением патентной системы налогообложения, зачисляемый в бюджеты муниципальных районов</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</si>
  <si>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</si>
  <si>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</si>
  <si>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</si>
  <si>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Плата за сбросы загрязняющих веществ в водные объекты</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</si>
  <si>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</si>
  <si>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</si>
  <si>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</si>
  <si>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000 1 16 01074 01 0000 140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</si>
  <si>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</si>
  <si>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000 1 11 05025 05 0000 120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</si>
  <si>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</si>
  <si>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000 1 13 02065 05 0000 130</t>
  </si>
  <si>
    <t>Доходы, поступающие в порядке возмещения расходов, понесенных в связи с эксплуатацией имущества муниципальных районов</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</si>
  <si>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</si>
  <si>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000 1 16 01053 01 0035 140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</si>
  <si>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подлежащие зачислению в бюджет муниципального образования</t>
  </si>
  <si>
    <t>000 1 16 11050 01 0000 140</t>
  </si>
  <si>
    <t>000 1 17 00000 00 0000 000</t>
  </si>
  <si>
    <t>ПРОЧИЕ НЕНАЛОГОВЫЕ ДОХОДЫ</t>
  </si>
  <si>
    <t>000 1 17 01050 05 0000 180</t>
  </si>
  <si>
    <t>Невыясненные поступления</t>
  </si>
  <si>
    <t>000 2 02 45303 05 0000 150</t>
  </si>
  <si>
    <t>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</si>
  <si>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на 2021 год и на плановый период 2022 и 2023 годов</t>
  </si>
  <si>
    <t>2023 год</t>
  </si>
  <si>
    <t>000 1 03 02231 01 0000 110</t>
  </si>
  <si>
    <t>000 1 03 02241 01 0000 110</t>
  </si>
  <si>
    <t>000 1 03 02251 01 0000 110</t>
  </si>
  <si>
    <t>000 1 03 02261 01 0000 110</t>
  </si>
  <si>
    <t>000 2 02 25169 05 0000 150</t>
  </si>
  <si>
    <t>Субсидии бюджетам муниципальных районов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</si>
  <si>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000 2 02 25228 05 0000 150</t>
  </si>
  <si>
    <t>Субсидии бюджетам муниципальных районов на реализацию мероприятий по оснащению объектов спортивной ифраструктуры спортивно-технологическим оборудованием</t>
  </si>
  <si>
    <t>000 2 02 35176 05 0000 150</t>
  </si>
  <si>
    <t>Субвенции бюджетам муниципальных районов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</si>
  <si>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0002 02 25304 05 0000 150</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</si>
  <si>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</si>
  <si>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000 2 02 15009 05 5090 150</t>
  </si>
  <si>
    <t>000 2 02 15009 05 5091 150</t>
  </si>
  <si>
    <t>000 2 02 29999 05 7053 150</t>
  </si>
  <si>
    <t>Субсидии бюджетам муниципальных районов на приобретение спортивного оборудования и инвентаря для приведения организаций спортивной подготовки в нормативное состояние</t>
  </si>
  <si>
    <t>000 2 02 20077 05 0000 150</t>
  </si>
  <si>
    <t>Субсидии бюджетам муниципальных районов на софинансирование капитальных вложений в объекты муниципальной собственности (Субсидии на строительство социального жилья и приобретение жилых помещений для граждан, нуждающихся в улучшении жилищных условий)</t>
  </si>
  <si>
    <t>000 2 02 25243 05 0000 150</t>
  </si>
  <si>
    <t>Субсидии бюджетам муниципальных районов на строительство и реконструкцию (модернизацию) объектов питьевого водоснабжения</t>
  </si>
  <si>
    <t>000 2 02 35469 05 0000 150</t>
  </si>
  <si>
    <t>Субвенции бюджетам муниципальных районов на проведение Всероссийской переписи населения 2020 года</t>
  </si>
  <si>
    <t>000 2 02 49999 05 8200 150</t>
  </si>
  <si>
    <t>Прочие межбюджетные трансферты, передаваемые бюджетам муниципальных районов (Прочие межбюджетные трансферты, передаваемые бюджетам муниципальных образований на содержание объектов спортивной инфраструктуры муниципальной собственности для занятий физической культурой и спортом)</t>
  </si>
  <si>
    <t>Прочие субсидии бюджетам муниципальных районов (Прочие субсидии бюджетам муниципальных образований на софинансирование мероприятий по укреплению материально-технической базы муниципальных учреждений культуры)</t>
  </si>
  <si>
    <t>Дотации бюджетам муниципальных районов  на компенсацию дополнительных расходов на повышение оплаты труда работников бюджетной сферы и иные цели (Дотации бюджетам муниципальных районов на частичную компенсацию дополнительных расходов местных бюджетов в связи с увеличением минимального размера оплаты труда)</t>
  </si>
  <si>
    <t>Субсидии бюджетам муниципальных районов на софинансирование капитальных вложений в объекты муниципальной собственности (Субсидии на модернизацию котельного оборудования, газификацию котельных, строительство объектов коммунальной инфраструктуры)</t>
  </si>
  <si>
    <t>Прочие субсидии бюджетам муниципальных районов (Прочие субсидии бюджетам муниципальных образований на проектирование, строительство, реконструкцию автомобильных дорог общего пользования местного значения с твердым покрытием до сельских населенных пунктов, не имеющих круглогодичной связи с сетью автомобильных дорог общего пользования, а также их капитальный ремонт и ремонт)</t>
  </si>
  <si>
    <t>000 2 02 29999 05 7246 150</t>
  </si>
  <si>
    <t>Прочие субсидии бюджетам муниципальных районов (Прочие 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t>
  </si>
  <si>
    <t>000 2 02 25210 05 0000 150</t>
  </si>
  <si>
    <t>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t>
  </si>
  <si>
    <t xml:space="preserve">000 2 02 30024 05 6196 150   </t>
  </si>
  <si>
    <t>,</t>
  </si>
  <si>
    <t>Субсидии бюджетам муниципальных районов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</si>
  <si>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000 1 16 10123 01 0051 140</t>
  </si>
  <si>
    <t>000 1 16 10123 01 0001 140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</si>
  <si>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до 1 января 2020 года</t>
  </si>
  <si>
    <t>000 2 02 15002 05 7044 150</t>
  </si>
  <si>
    <t>Дотации бюджетам муниципальных районов на поддержку мер по обеспечению сбалансированности бюджетов</t>
  </si>
  <si>
    <t xml:space="preserve">от                                  №  </t>
  </si>
  <si>
    <t>000 1 01 02080 01 0000 110</t>
  </si>
  <si>
    <t>Налог на доходы физических лиц части суммы налога, превышающей 650 000 рублей, относящейся к части налоговой базы, превышающей 5 000 000 рублей</t>
  </si>
  <si>
    <t>000 1 05 01012 01 0000 110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</si>
  <si>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</si>
  <si>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000 1 05 02020 02 0000 110</t>
  </si>
  <si>
    <t>000 1 08 07150 01 0000 110</t>
  </si>
  <si>
    <t>Государственная пошлина за выдачу разрешения на установку рекламной конструкции</t>
  </si>
  <si>
    <t>000 1 12 01070 01 6000 120</t>
  </si>
  <si>
    <t>Плата за выбросы загрязняющих веществ, образующихся при сжигании на факельных установках и (или) рассеивании попутного нефтяного газа</t>
  </si>
  <si>
    <t>000 1 16 01063 01 9000 140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</si>
  <si>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</si>
  <si>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000 1 16 01073 01 0027 140</t>
  </si>
  <si>
    <r>
      <t>Административные штрафы, установленные </t>
    </r>
    <r>
      <rPr>
        <sz val="12"/>
        <rFont val="Times New Roman"/>
        <family val="1"/>
      </rPr>
      <t>главой 7</t>
    </r>
    <r>
      <rPr>
        <sz val="12"/>
        <color indexed="8"/>
        <rFont val="Times New Roman"/>
        <family val="1"/>
      </rPr>
      <t>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r>
  </si>
  <si>
    <t>000 1 16 01113 01 9000 140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</si>
  <si>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</si>
  <si>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000 1 16 01173 01 9000 140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</si>
  <si>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</si>
  <si>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000 1 16 01203 01 0021 140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</si>
  <si>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</si>
  <si>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000 1 16 01203 01 0008 140</t>
  </si>
  <si>
    <t>000 1 16 01203 01 9000 140</t>
  </si>
  <si>
    <t>000 1 16 01193 01 9000 140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</si>
  <si>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</si>
  <si>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000 1 16 10100 05 0000 140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</si>
  <si>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</si>
  <si>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000 1 16 10123 01 0000 140</t>
  </si>
  <si>
    <t>000 1 16 02020 02 0000 140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</si>
  <si>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</si>
  <si>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000 1 16 07090 05 0000 140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</si>
  <si>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</si>
  <si>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Дотации бюджетам муниципальных районов на частичную компенсацию дополнительных расходов на повышение оплаты труда работников бюджетной сферы и иные цели (Дотация бюджетам муниципальных районов на компенсацию снижения дотации на выравнивание бюджетной обеспеченности муниципальных районов (городских округов) на 2021 год от 2020 года)</t>
  </si>
  <si>
    <t>000 2 02 29999 05 7522 150</t>
  </si>
  <si>
    <t>000 2 04 00000 00 0000 000</t>
  </si>
  <si>
    <t>БЕЗВОЗМЕЗДНЫЕ ПОСТУПЛЕНИЯ ОТ НЕГОСУДАРСТВЕННЫХ ОРГАНИЗАЦИЙ</t>
  </si>
  <si>
    <t>000 2 04 05020 05 0000 180</t>
  </si>
  <si>
    <t>Поступления от денежных пожертвований, предоставляемых негосударственными организациями получателям средств бюджетов муниципальных районов</t>
  </si>
  <si>
    <t>000 2 02 49999 05 8133 150</t>
  </si>
  <si>
    <t>Прочие межбюджетные трансферты, передаваемые бюджетам муниципальных районов ( Прочие межбюджетные трансферты, передаваемые бюджетам муниципальных образований на выделение грантов на релизацию творческих проектов на селе в сфере культуры)</t>
  </si>
  <si>
    <t>Приложение 1</t>
  </si>
  <si>
    <t>Субсидии бюджетам муниципальных районов на софинансирование капитальных вложений в объекты муниципальной собственности (Субсидии на обеспечение комплексного развития сельских территорий по развитию инженерной ифраструктуры)</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</si>
</sst>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00"/>
    <numFmt numFmtId="179" formatCode="0.000"/>
    <numFmt numFmtId="180" formatCode="#,##0.0000"/>
    <numFmt numFmtId="181" formatCode="#,##0.00000"/>
  </numFmts>
  <fonts count="62">
    <font>
      <sz val="10"/>
      <name val="Arial Cyr"/>
      <family val="0"/>
    </font>
    <font>
      <b/>
      <sz val="11"/>
      <name val="Arial Cyr"/>
      <family val="2"/>
    </font>
    <font>
      <sz val="11"/>
      <name val="Arial Cyr"/>
      <family val="2"/>
    </font>
    <font>
      <sz val="10"/>
      <name val="Times New Roman"/>
      <family val="1"/>
    </font>
    <font>
      <sz val="12"/>
      <name val="Times New Roman"/>
      <family val="1"/>
    </font>
    <font>
      <b/>
      <sz val="12"/>
      <name val="Times New Roman"/>
      <family val="1"/>
    </font>
    <font>
      <b/>
      <sz val="11"/>
      <name val="Times New Roman"/>
      <family val="1"/>
    </font>
    <font>
      <sz val="14"/>
      <name val="Times New Roman"/>
      <family val="1"/>
    </font>
    <font>
      <b/>
      <sz val="14"/>
      <name val="Times New Roman"/>
      <family val="1"/>
    </font>
    <font>
      <sz val="10"/>
      <color indexed="10"/>
      <name val="Arial Cyr"/>
      <family val="0"/>
    </font>
    <font>
      <sz val="12"/>
      <name val="Arial"/>
      <family val="2"/>
    </font>
    <font>
      <sz val="12"/>
      <color indexed="10"/>
      <name val="Times New Roman"/>
      <family val="1"/>
    </font>
    <font>
      <sz val="13"/>
      <name val="Times New Roman"/>
      <family val="1"/>
    </font>
    <font>
      <sz val="11"/>
      <name val="Times New Roman"/>
      <family val="1"/>
    </font>
    <font>
      <b/>
      <sz val="13"/>
      <name val="Times New Roman"/>
      <family val="1"/>
    </font>
    <font>
      <sz val="12"/>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7"/>
      <name val="Arial Cyr"/>
      <family val="0"/>
    </font>
    <font>
      <sz val="10"/>
      <color indexed="17"/>
      <name val="Arial Cyr"/>
      <family val="0"/>
    </font>
    <font>
      <sz val="12"/>
      <color indexed="63"/>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Arial Cyr"/>
      <family val="0"/>
    </font>
    <font>
      <b/>
      <sz val="10"/>
      <color rgb="FF00B050"/>
      <name val="Arial Cyr"/>
      <family val="0"/>
    </font>
    <font>
      <sz val="10"/>
      <color rgb="FF00B050"/>
      <name val="Arial Cyr"/>
      <family val="0"/>
    </font>
    <font>
      <sz val="12"/>
      <color rgb="FF000000"/>
      <name val="Times New Roman"/>
      <family val="1"/>
    </font>
    <font>
      <sz val="12"/>
      <color rgb="FF22272F"/>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medium"/>
      <bottom style="mediu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style="medium"/>
      <right style="thin"/>
      <top style="medium"/>
      <bottom style="medium"/>
    </border>
    <border>
      <left style="thin"/>
      <right style="medium"/>
      <top style="medium"/>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medium"/>
      <top style="thin"/>
      <bottom>
        <color indexed="63"/>
      </bottom>
    </border>
    <border>
      <left style="medium"/>
      <right style="thin"/>
      <top>
        <color indexed="63"/>
      </top>
      <bottom>
        <color indexed="63"/>
      </bottom>
    </border>
    <border>
      <left style="thin"/>
      <right style="medium"/>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top>
        <color indexed="63"/>
      </top>
      <bottom style="medium"/>
    </border>
    <border>
      <left>
        <color indexed="63"/>
      </left>
      <right style="thin"/>
      <top style="medium"/>
      <bottom style="medium"/>
    </border>
    <border>
      <left style="medium"/>
      <right style="thin"/>
      <top style="thin"/>
      <bottom style="medium"/>
    </border>
    <border>
      <left style="thin"/>
      <right style="thin"/>
      <top style="thin"/>
      <bottom style="medium"/>
    </border>
    <border>
      <left style="thin"/>
      <right style="medium"/>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0" fillId="25" borderId="1" applyNumberFormat="0" applyAlignment="0" applyProtection="0"/>
    <xf numFmtId="0" fontId="41" fillId="26" borderId="2" applyNumberFormat="0" applyAlignment="0" applyProtection="0"/>
    <xf numFmtId="0" fontId="42" fillId="26" borderId="1" applyNumberFormat="0" applyAlignment="0" applyProtection="0"/>
    <xf numFmtId="0" fontId="4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7" borderId="7" applyNumberFormat="0" applyAlignment="0" applyProtection="0"/>
    <xf numFmtId="0" fontId="49" fillId="0" borderId="0" applyNumberFormat="0" applyFill="0" applyBorder="0" applyAlignment="0" applyProtection="0"/>
    <xf numFmtId="0" fontId="50" fillId="28" borderId="0" applyNumberFormat="0" applyBorder="0" applyAlignment="0" applyProtection="0"/>
    <xf numFmtId="0" fontId="0" fillId="0" borderId="0">
      <alignment/>
      <protection/>
    </xf>
    <xf numFmtId="0" fontId="51" fillId="0" borderId="0" applyNumberFormat="0" applyFill="0" applyBorder="0" applyAlignment="0" applyProtection="0"/>
    <xf numFmtId="0" fontId="52" fillId="29" borderId="0" applyNumberFormat="0" applyBorder="0" applyAlignment="0" applyProtection="0"/>
    <xf numFmtId="0" fontId="5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6" fillId="31" borderId="0" applyNumberFormat="0" applyBorder="0" applyAlignment="0" applyProtection="0"/>
  </cellStyleXfs>
  <cellXfs count="185">
    <xf numFmtId="0" fontId="0" fillId="0" borderId="0" xfId="0" applyAlignment="1">
      <alignment/>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center"/>
    </xf>
    <xf numFmtId="0" fontId="1" fillId="0" borderId="0" xfId="0" applyFont="1" applyAlignment="1">
      <alignment horizontal="center"/>
    </xf>
    <xf numFmtId="0" fontId="2" fillId="0" borderId="0" xfId="0" applyFont="1" applyAlignment="1">
      <alignment horizontal="right"/>
    </xf>
    <xf numFmtId="0" fontId="0" fillId="0" borderId="0" xfId="0" applyFont="1" applyAlignment="1">
      <alignment horizontal="right"/>
    </xf>
    <xf numFmtId="0" fontId="0" fillId="0" borderId="0" xfId="0" applyAlignment="1">
      <alignment/>
    </xf>
    <xf numFmtId="0" fontId="0" fillId="0" borderId="0" xfId="0" applyBorder="1" applyAlignment="1">
      <alignment vertical="center" wrapText="1"/>
    </xf>
    <xf numFmtId="0" fontId="0" fillId="32" borderId="0" xfId="0" applyFill="1" applyAlignment="1">
      <alignment/>
    </xf>
    <xf numFmtId="0" fontId="3" fillId="0" borderId="0" xfId="0" applyFont="1" applyAlignment="1">
      <alignment horizontal="center"/>
    </xf>
    <xf numFmtId="0" fontId="3" fillId="0" borderId="0" xfId="0" applyFont="1" applyBorder="1" applyAlignment="1">
      <alignment/>
    </xf>
    <xf numFmtId="0" fontId="6" fillId="0" borderId="0" xfId="0" applyFont="1" applyAlignment="1">
      <alignment horizontal="center"/>
    </xf>
    <xf numFmtId="0" fontId="4" fillId="0" borderId="0" xfId="0" applyFont="1" applyAlignment="1">
      <alignment horizontal="center"/>
    </xf>
    <xf numFmtId="0" fontId="4" fillId="0" borderId="0" xfId="0" applyFont="1" applyBorder="1" applyAlignment="1">
      <alignment/>
    </xf>
    <xf numFmtId="0" fontId="4" fillId="0" borderId="0" xfId="0" applyFont="1" applyAlignment="1">
      <alignment horizontal="right"/>
    </xf>
    <xf numFmtId="0" fontId="5" fillId="0" borderId="10" xfId="0" applyFont="1" applyBorder="1" applyAlignment="1">
      <alignment horizontal="left" vertical="center" wrapText="1"/>
    </xf>
    <xf numFmtId="0" fontId="5" fillId="32" borderId="10" xfId="0" applyNumberFormat="1" applyFont="1" applyFill="1" applyBorder="1" applyAlignment="1" applyProtection="1">
      <alignment horizontal="left" vertical="center" wrapText="1"/>
      <protection/>
    </xf>
    <xf numFmtId="0" fontId="5" fillId="32" borderId="10" xfId="0" applyNumberFormat="1" applyFont="1" applyFill="1" applyBorder="1" applyAlignment="1" applyProtection="1">
      <alignment horizontal="justify" vertical="center" wrapText="1"/>
      <protection/>
    </xf>
    <xf numFmtId="0" fontId="5" fillId="0" borderId="10" xfId="0" applyNumberFormat="1" applyFont="1" applyFill="1" applyBorder="1" applyAlignment="1" applyProtection="1">
      <alignment horizontal="left" vertical="center" wrapText="1"/>
      <protection/>
    </xf>
    <xf numFmtId="0" fontId="0" fillId="0" borderId="0" xfId="0" applyFont="1" applyAlignment="1">
      <alignment vertical="center" wrapText="1"/>
    </xf>
    <xf numFmtId="0" fontId="0" fillId="0" borderId="0" xfId="0" applyFont="1" applyAlignment="1">
      <alignment horizontal="center"/>
    </xf>
    <xf numFmtId="0" fontId="0" fillId="0" borderId="0" xfId="0" applyFont="1" applyAlignment="1">
      <alignment/>
    </xf>
    <xf numFmtId="0" fontId="0" fillId="0" borderId="0" xfId="0" applyFont="1" applyAlignment="1">
      <alignment horizontal="center"/>
    </xf>
    <xf numFmtId="0" fontId="5" fillId="0" borderId="10" xfId="0" applyNumberFormat="1" applyFont="1" applyFill="1" applyBorder="1" applyAlignment="1" applyProtection="1">
      <alignment horizontal="justify" vertical="center" wrapText="1"/>
      <protection/>
    </xf>
    <xf numFmtId="0" fontId="9" fillId="0" borderId="0" xfId="0" applyFont="1" applyAlignment="1">
      <alignment vertical="center" wrapText="1"/>
    </xf>
    <xf numFmtId="0" fontId="4" fillId="0" borderId="11" xfId="0" applyNumberFormat="1" applyFont="1" applyFill="1" applyBorder="1" applyAlignment="1" applyProtection="1">
      <alignment horizontal="justify" vertical="center" wrapText="1"/>
      <protection/>
    </xf>
    <xf numFmtId="0" fontId="4" fillId="0" borderId="12" xfId="0" applyNumberFormat="1" applyFont="1" applyFill="1" applyBorder="1" applyAlignment="1" applyProtection="1">
      <alignment horizontal="justify" vertical="center" wrapText="1"/>
      <protection/>
    </xf>
    <xf numFmtId="0" fontId="4" fillId="32" borderId="13" xfId="0" applyNumberFormat="1" applyFont="1" applyFill="1" applyBorder="1" applyAlignment="1" applyProtection="1">
      <alignment horizontal="justify" vertical="center" wrapText="1"/>
      <protection/>
    </xf>
    <xf numFmtId="0" fontId="4" fillId="0" borderId="11" xfId="0" applyNumberFormat="1" applyFont="1" applyFill="1" applyBorder="1" applyAlignment="1" applyProtection="1">
      <alignment horizontal="left" vertical="center" wrapText="1"/>
      <protection/>
    </xf>
    <xf numFmtId="0" fontId="0" fillId="0" borderId="0" xfId="0" applyFont="1" applyAlignment="1">
      <alignment horizontal="center"/>
    </xf>
    <xf numFmtId="0" fontId="0" fillId="0" borderId="0" xfId="0" applyFont="1" applyAlignment="1">
      <alignment/>
    </xf>
    <xf numFmtId="0" fontId="57" fillId="0" borderId="0" xfId="0" applyFont="1" applyAlignment="1">
      <alignment vertical="center" wrapText="1"/>
    </xf>
    <xf numFmtId="0" fontId="4" fillId="0" borderId="11" xfId="0" applyFont="1" applyBorder="1" applyAlignment="1">
      <alignment horizontal="justify" vertical="center" wrapText="1"/>
    </xf>
    <xf numFmtId="0" fontId="4" fillId="0" borderId="0" xfId="0" applyFont="1" applyAlignment="1">
      <alignment horizontal="left"/>
    </xf>
    <xf numFmtId="0" fontId="3" fillId="0" borderId="0" xfId="0" applyFont="1" applyAlignment="1">
      <alignment horizontal="left"/>
    </xf>
    <xf numFmtId="0" fontId="4" fillId="0" borderId="14" xfId="0" applyFont="1" applyBorder="1" applyAlignment="1">
      <alignment horizontal="justify" vertical="center"/>
    </xf>
    <xf numFmtId="0" fontId="4" fillId="0" borderId="11" xfId="0" applyFont="1" applyBorder="1" applyAlignment="1">
      <alignment horizontal="justify" vertical="top" wrapText="1"/>
    </xf>
    <xf numFmtId="0" fontId="4" fillId="0" borderId="14" xfId="0" applyFont="1" applyBorder="1" applyAlignment="1">
      <alignment horizontal="justify" vertical="center" wrapText="1"/>
    </xf>
    <xf numFmtId="0" fontId="4" fillId="32" borderId="14" xfId="0" applyFont="1" applyFill="1" applyBorder="1" applyAlignment="1">
      <alignment horizontal="justify" vertical="center"/>
    </xf>
    <xf numFmtId="0" fontId="4" fillId="0" borderId="11" xfId="0" applyFont="1" applyBorder="1" applyAlignment="1">
      <alignment horizontal="justify" vertical="center"/>
    </xf>
    <xf numFmtId="0" fontId="4" fillId="0" borderId="12" xfId="0" applyFont="1" applyBorder="1" applyAlignment="1">
      <alignment horizontal="justify" vertical="center"/>
    </xf>
    <xf numFmtId="0" fontId="4" fillId="32" borderId="11" xfId="0" applyFont="1" applyFill="1" applyBorder="1" applyAlignment="1">
      <alignment horizontal="justify" vertical="center"/>
    </xf>
    <xf numFmtId="0" fontId="5" fillId="32" borderId="10" xfId="0" applyFont="1" applyFill="1" applyBorder="1" applyAlignment="1">
      <alignment horizontal="justify" vertical="center"/>
    </xf>
    <xf numFmtId="0" fontId="5" fillId="32" borderId="10" xfId="0" applyFont="1" applyFill="1" applyBorder="1" applyAlignment="1">
      <alignment horizontal="left" vertical="center"/>
    </xf>
    <xf numFmtId="173" fontId="5" fillId="0" borderId="10" xfId="0" applyNumberFormat="1" applyFont="1" applyBorder="1" applyAlignment="1">
      <alignment horizontal="center" vertical="center" wrapText="1"/>
    </xf>
    <xf numFmtId="172" fontId="0" fillId="0" borderId="0" xfId="0" applyNumberFormat="1" applyAlignment="1">
      <alignment vertical="center" wrapText="1"/>
    </xf>
    <xf numFmtId="0" fontId="12" fillId="0" borderId="12" xfId="0" applyFont="1" applyBorder="1" applyAlignment="1">
      <alignment horizontal="justify" vertical="center" wrapText="1"/>
    </xf>
    <xf numFmtId="0" fontId="58" fillId="0" borderId="0" xfId="0" applyFont="1" applyAlignment="1">
      <alignment vertical="center" wrapText="1"/>
    </xf>
    <xf numFmtId="172" fontId="58" fillId="0" borderId="0" xfId="0" applyNumberFormat="1" applyFont="1" applyAlignment="1">
      <alignment vertical="center" wrapText="1"/>
    </xf>
    <xf numFmtId="172" fontId="58" fillId="0" borderId="0" xfId="0" applyNumberFormat="1" applyFont="1" applyBorder="1" applyAlignment="1">
      <alignment/>
    </xf>
    <xf numFmtId="172" fontId="0" fillId="0" borderId="0" xfId="0" applyNumberFormat="1" applyAlignment="1">
      <alignment vertical="center"/>
    </xf>
    <xf numFmtId="172" fontId="0" fillId="0" borderId="0" xfId="0" applyNumberFormat="1" applyFill="1" applyBorder="1" applyAlignment="1">
      <alignment vertical="center"/>
    </xf>
    <xf numFmtId="0" fontId="0" fillId="0" borderId="0" xfId="0" applyAlignment="1">
      <alignment vertical="center"/>
    </xf>
    <xf numFmtId="173" fontId="4" fillId="0" borderId="15" xfId="0" applyNumberFormat="1" applyFont="1" applyFill="1" applyBorder="1" applyAlignment="1">
      <alignment horizontal="center" vertical="center"/>
    </xf>
    <xf numFmtId="172" fontId="0" fillId="0" borderId="0" xfId="0" applyNumberFormat="1" applyFont="1" applyFill="1" applyBorder="1" applyAlignment="1">
      <alignment vertical="center"/>
    </xf>
    <xf numFmtId="172" fontId="59" fillId="0" borderId="0" xfId="0" applyNumberFormat="1" applyFont="1" applyAlignment="1">
      <alignment/>
    </xf>
    <xf numFmtId="173" fontId="59" fillId="0" borderId="0" xfId="0" applyNumberFormat="1" applyFont="1" applyAlignment="1">
      <alignment vertical="center"/>
    </xf>
    <xf numFmtId="179" fontId="59" fillId="0" borderId="0" xfId="0" applyNumberFormat="1" applyFont="1" applyAlignment="1">
      <alignment vertical="center"/>
    </xf>
    <xf numFmtId="172" fontId="0" fillId="0" borderId="0" xfId="0" applyNumberFormat="1" applyFont="1" applyAlignment="1">
      <alignment vertical="center" wrapText="1"/>
    </xf>
    <xf numFmtId="172" fontId="9" fillId="0" borderId="0" xfId="0" applyNumberFormat="1" applyFont="1" applyAlignment="1">
      <alignment vertical="center" wrapText="1"/>
    </xf>
    <xf numFmtId="178" fontId="59" fillId="0" borderId="0" xfId="0" applyNumberFormat="1" applyFont="1" applyAlignment="1">
      <alignment vertical="center"/>
    </xf>
    <xf numFmtId="172" fontId="59" fillId="0" borderId="0" xfId="0" applyNumberFormat="1" applyFont="1" applyAlignment="1">
      <alignment vertical="center" wrapText="1"/>
    </xf>
    <xf numFmtId="0" fontId="60" fillId="0" borderId="11" xfId="0" applyFont="1" applyBorder="1" applyAlignment="1">
      <alignment horizontal="justify" vertical="center" wrapText="1"/>
    </xf>
    <xf numFmtId="0" fontId="5" fillId="32" borderId="16" xfId="0" applyFont="1" applyFill="1" applyBorder="1" applyAlignment="1">
      <alignment horizontal="center" vertical="center"/>
    </xf>
    <xf numFmtId="0" fontId="5" fillId="32" borderId="10" xfId="0" applyFont="1" applyFill="1" applyBorder="1" applyAlignment="1">
      <alignment vertical="center"/>
    </xf>
    <xf numFmtId="178" fontId="5" fillId="0" borderId="10" xfId="0" applyNumberFormat="1" applyFont="1" applyBorder="1" applyAlignment="1">
      <alignment horizontal="center" vertical="center"/>
    </xf>
    <xf numFmtId="173" fontId="4" fillId="32" borderId="14" xfId="0" applyNumberFormat="1" applyFont="1" applyFill="1" applyBorder="1" applyAlignment="1">
      <alignment horizontal="center" vertical="center"/>
    </xf>
    <xf numFmtId="173" fontId="4" fillId="32" borderId="11" xfId="0" applyNumberFormat="1" applyFont="1" applyFill="1" applyBorder="1" applyAlignment="1">
      <alignment horizontal="center" vertical="center"/>
    </xf>
    <xf numFmtId="173" fontId="4" fillId="0" borderId="11" xfId="0" applyNumberFormat="1" applyFont="1" applyBorder="1" applyAlignment="1">
      <alignment horizontal="center" vertical="center"/>
    </xf>
    <xf numFmtId="173" fontId="4" fillId="0" borderId="12" xfId="0" applyNumberFormat="1" applyFont="1" applyBorder="1" applyAlignment="1">
      <alignment horizontal="center" vertical="center"/>
    </xf>
    <xf numFmtId="173" fontId="4" fillId="0" borderId="11" xfId="0" applyNumberFormat="1" applyFont="1" applyBorder="1" applyAlignment="1">
      <alignment horizontal="center" vertical="center" wrapText="1"/>
    </xf>
    <xf numFmtId="173" fontId="4" fillId="32" borderId="11" xfId="0" applyNumberFormat="1" applyFont="1" applyFill="1" applyBorder="1" applyAlignment="1">
      <alignment horizontal="center" vertical="center" wrapText="1"/>
    </xf>
    <xf numFmtId="0" fontId="60" fillId="0" borderId="11" xfId="0" applyFont="1" applyFill="1" applyBorder="1" applyAlignment="1">
      <alignment horizontal="justify" vertical="center" wrapText="1"/>
    </xf>
    <xf numFmtId="178" fontId="4" fillId="0" borderId="11" xfId="0" applyNumberFormat="1" applyFont="1" applyBorder="1" applyAlignment="1">
      <alignment horizontal="center" vertical="center"/>
    </xf>
    <xf numFmtId="0" fontId="4" fillId="0" borderId="14" xfId="0" applyNumberFormat="1" applyFont="1" applyFill="1" applyBorder="1" applyAlignment="1" applyProtection="1">
      <alignment horizontal="justify" vertical="center"/>
      <protection/>
    </xf>
    <xf numFmtId="173" fontId="4" fillId="0" borderId="14" xfId="0" applyNumberFormat="1" applyFont="1" applyBorder="1" applyAlignment="1">
      <alignment horizontal="center" vertical="center" wrapText="1"/>
    </xf>
    <xf numFmtId="0" fontId="4" fillId="0" borderId="16"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7" xfId="0" applyFont="1" applyBorder="1" applyAlignment="1">
      <alignment horizontal="center" vertical="center" wrapText="1"/>
    </xf>
    <xf numFmtId="0" fontId="5" fillId="32" borderId="18" xfId="0" applyNumberFormat="1" applyFont="1" applyFill="1" applyBorder="1" applyAlignment="1" applyProtection="1">
      <alignment horizontal="center" vertical="center" wrapText="1"/>
      <protection/>
    </xf>
    <xf numFmtId="0" fontId="5" fillId="32" borderId="19" xfId="0" applyNumberFormat="1" applyFont="1" applyFill="1" applyBorder="1" applyAlignment="1" applyProtection="1">
      <alignment horizontal="left" vertical="center" wrapText="1"/>
      <protection/>
    </xf>
    <xf numFmtId="173" fontId="5" fillId="32" borderId="19" xfId="0" applyNumberFormat="1" applyFont="1" applyFill="1" applyBorder="1" applyAlignment="1">
      <alignment horizontal="center" vertical="center" wrapText="1"/>
    </xf>
    <xf numFmtId="173" fontId="5" fillId="32" borderId="20" xfId="0" applyNumberFormat="1" applyFont="1" applyFill="1" applyBorder="1" applyAlignment="1">
      <alignment horizontal="center" vertical="center" wrapText="1"/>
    </xf>
    <xf numFmtId="0" fontId="5" fillId="0" borderId="16" xfId="0" applyFont="1" applyBorder="1" applyAlignment="1">
      <alignment horizontal="center" vertical="center" wrapText="1"/>
    </xf>
    <xf numFmtId="173" fontId="5" fillId="0" borderId="17" xfId="0" applyNumberFormat="1" applyFont="1" applyBorder="1" applyAlignment="1">
      <alignment horizontal="center" vertical="center" wrapText="1"/>
    </xf>
    <xf numFmtId="173" fontId="4" fillId="0" borderId="12" xfId="0" applyNumberFormat="1" applyFont="1" applyBorder="1" applyAlignment="1">
      <alignment horizontal="center" vertical="center" wrapText="1"/>
    </xf>
    <xf numFmtId="0" fontId="4" fillId="0" borderId="14" xfId="0" applyNumberFormat="1" applyFont="1" applyFill="1" applyBorder="1" applyAlignment="1" applyProtection="1">
      <alignment horizontal="justify" vertical="center" wrapText="1"/>
      <protection/>
    </xf>
    <xf numFmtId="0" fontId="5" fillId="0" borderId="16" xfId="0" applyNumberFormat="1" applyFont="1" applyFill="1" applyBorder="1" applyAlignment="1" applyProtection="1">
      <alignment horizontal="center" vertical="center" wrapText="1"/>
      <protection/>
    </xf>
    <xf numFmtId="0" fontId="4" fillId="0" borderId="14" xfId="0" applyFont="1" applyBorder="1" applyAlignment="1">
      <alignment horizontal="justify" vertical="top" wrapText="1"/>
    </xf>
    <xf numFmtId="173" fontId="4" fillId="32" borderId="14" xfId="0" applyNumberFormat="1" applyFont="1" applyFill="1" applyBorder="1" applyAlignment="1">
      <alignment horizontal="center" vertical="center" wrapText="1"/>
    </xf>
    <xf numFmtId="0" fontId="5" fillId="32" borderId="16" xfId="0" applyNumberFormat="1" applyFont="1" applyFill="1" applyBorder="1" applyAlignment="1" applyProtection="1">
      <alignment horizontal="center" vertical="center" wrapText="1"/>
      <protection/>
    </xf>
    <xf numFmtId="173" fontId="5" fillId="32" borderId="10" xfId="0" applyNumberFormat="1" applyFont="1" applyFill="1" applyBorder="1" applyAlignment="1">
      <alignment horizontal="center" vertical="center" wrapText="1"/>
    </xf>
    <xf numFmtId="173" fontId="5" fillId="32" borderId="17" xfId="0" applyNumberFormat="1" applyFont="1" applyFill="1" applyBorder="1" applyAlignment="1">
      <alignment horizontal="center" vertical="center" wrapText="1"/>
    </xf>
    <xf numFmtId="0" fontId="4" fillId="0" borderId="12" xfId="0" applyFont="1" applyBorder="1" applyAlignment="1">
      <alignment horizontal="justify" vertical="top" wrapText="1"/>
    </xf>
    <xf numFmtId="173" fontId="4" fillId="0" borderId="13" xfId="0" applyNumberFormat="1" applyFont="1" applyBorder="1" applyAlignment="1">
      <alignment horizontal="center" vertical="center" wrapText="1"/>
    </xf>
    <xf numFmtId="0" fontId="60" fillId="0" borderId="14" xfId="0" applyFont="1" applyBorder="1" applyAlignment="1">
      <alignment horizontal="justify" vertical="center" wrapText="1"/>
    </xf>
    <xf numFmtId="0" fontId="4" fillId="0" borderId="12" xfId="0" applyNumberFormat="1" applyFont="1" applyFill="1" applyBorder="1" applyAlignment="1" applyProtection="1">
      <alignment horizontal="left" vertical="center" wrapText="1"/>
      <protection/>
    </xf>
    <xf numFmtId="0" fontId="4" fillId="0" borderId="14" xfId="0" applyNumberFormat="1" applyFont="1" applyFill="1" applyBorder="1" applyAlignment="1" applyProtection="1">
      <alignment horizontal="left" vertical="center" wrapText="1"/>
      <protection/>
    </xf>
    <xf numFmtId="0" fontId="4" fillId="0" borderId="12" xfId="0" applyFont="1" applyBorder="1" applyAlignment="1">
      <alignment horizontal="justify" vertical="center" wrapText="1"/>
    </xf>
    <xf numFmtId="0" fontId="14" fillId="0" borderId="10" xfId="0" applyFont="1" applyBorder="1" applyAlignment="1">
      <alignment horizontal="justify" vertical="center" wrapText="1"/>
    </xf>
    <xf numFmtId="0" fontId="12" fillId="0" borderId="13" xfId="0" applyFont="1" applyBorder="1" applyAlignment="1">
      <alignment horizontal="justify" vertical="center" wrapText="1"/>
    </xf>
    <xf numFmtId="0" fontId="5" fillId="0" borderId="16" xfId="0" applyFont="1" applyBorder="1" applyAlignment="1">
      <alignment horizontal="center" vertical="center"/>
    </xf>
    <xf numFmtId="0" fontId="5" fillId="0" borderId="10" xfId="0" applyFont="1" applyBorder="1" applyAlignment="1">
      <alignment horizontal="justify" vertical="center"/>
    </xf>
    <xf numFmtId="178" fontId="5" fillId="0" borderId="17" xfId="0" applyNumberFormat="1" applyFont="1" applyBorder="1" applyAlignment="1">
      <alignment horizontal="center" vertical="center"/>
    </xf>
    <xf numFmtId="173" fontId="4" fillId="0" borderId="14" xfId="0" applyNumberFormat="1" applyFont="1" applyBorder="1" applyAlignment="1">
      <alignment horizontal="center" vertical="center"/>
    </xf>
    <xf numFmtId="173" fontId="5" fillId="32" borderId="10" xfId="0" applyNumberFormat="1" applyFont="1" applyFill="1" applyBorder="1" applyAlignment="1">
      <alignment horizontal="center" vertical="center"/>
    </xf>
    <xf numFmtId="173" fontId="5" fillId="32" borderId="17" xfId="0" applyNumberFormat="1" applyFont="1" applyFill="1" applyBorder="1" applyAlignment="1">
      <alignment horizontal="center" vertical="center"/>
    </xf>
    <xf numFmtId="173" fontId="13" fillId="32" borderId="0" xfId="0" applyNumberFormat="1" applyFont="1" applyFill="1" applyBorder="1" applyAlignment="1">
      <alignment horizontal="center" vertical="center"/>
    </xf>
    <xf numFmtId="0" fontId="0" fillId="0" borderId="0" xfId="0" applyBorder="1" applyAlignment="1">
      <alignment/>
    </xf>
    <xf numFmtId="172" fontId="4" fillId="0" borderId="0" xfId="53" applyNumberFormat="1" applyFont="1" applyFill="1" applyBorder="1" applyAlignment="1">
      <alignment horizontal="center" vertical="center"/>
      <protection/>
    </xf>
    <xf numFmtId="173" fontId="4" fillId="0" borderId="0" xfId="0" applyNumberFormat="1" applyFont="1" applyFill="1" applyBorder="1" applyAlignment="1">
      <alignment horizontal="center" vertical="center"/>
    </xf>
    <xf numFmtId="0" fontId="4" fillId="0" borderId="14" xfId="53" applyFont="1" applyFill="1" applyBorder="1" applyAlignment="1">
      <alignment vertical="center" wrapText="1"/>
      <protection/>
    </xf>
    <xf numFmtId="173" fontId="5" fillId="0" borderId="10" xfId="0" applyNumberFormat="1" applyFont="1" applyBorder="1" applyAlignment="1">
      <alignment horizontal="center" vertical="center"/>
    </xf>
    <xf numFmtId="173" fontId="5" fillId="0" borderId="17" xfId="0" applyNumberFormat="1" applyFont="1" applyBorder="1" applyAlignment="1">
      <alignment horizontal="center" vertical="center"/>
    </xf>
    <xf numFmtId="0" fontId="4" fillId="0" borderId="21" xfId="0" applyNumberFormat="1" applyFont="1" applyFill="1" applyBorder="1" applyAlignment="1" applyProtection="1">
      <alignment horizontal="center" vertical="center" wrapText="1"/>
      <protection/>
    </xf>
    <xf numFmtId="173" fontId="4" fillId="0" borderId="22" xfId="0" applyNumberFormat="1" applyFont="1" applyBorder="1" applyAlignment="1">
      <alignment horizontal="center" vertical="center" wrapText="1"/>
    </xf>
    <xf numFmtId="0" fontId="4" fillId="0" borderId="23" xfId="0" applyNumberFormat="1" applyFont="1" applyFill="1" applyBorder="1" applyAlignment="1" applyProtection="1">
      <alignment horizontal="center" vertical="center" wrapText="1"/>
      <protection/>
    </xf>
    <xf numFmtId="173" fontId="4" fillId="0" borderId="24" xfId="0" applyNumberFormat="1" applyFont="1" applyBorder="1" applyAlignment="1">
      <alignment horizontal="center" vertical="center" wrapText="1"/>
    </xf>
    <xf numFmtId="0" fontId="4" fillId="0" borderId="25" xfId="0" applyNumberFormat="1" applyFont="1" applyFill="1" applyBorder="1" applyAlignment="1" applyProtection="1">
      <alignment horizontal="center" vertical="center" wrapText="1"/>
      <protection/>
    </xf>
    <xf numFmtId="173" fontId="4" fillId="0" borderId="26" xfId="0" applyNumberFormat="1" applyFont="1" applyBorder="1" applyAlignment="1">
      <alignment horizontal="center" vertical="center" wrapText="1"/>
    </xf>
    <xf numFmtId="0" fontId="4" fillId="32" borderId="21" xfId="0" applyNumberFormat="1" applyFont="1" applyFill="1" applyBorder="1" applyAlignment="1" applyProtection="1">
      <alignment horizontal="center" vertical="center" wrapText="1"/>
      <protection/>
    </xf>
    <xf numFmtId="173" fontId="4" fillId="32" borderId="22" xfId="0" applyNumberFormat="1" applyFont="1" applyFill="1" applyBorder="1" applyAlignment="1">
      <alignment horizontal="center" vertical="center" wrapText="1"/>
    </xf>
    <xf numFmtId="0" fontId="4" fillId="32" borderId="23" xfId="0" applyNumberFormat="1" applyFont="1" applyFill="1" applyBorder="1" applyAlignment="1" applyProtection="1">
      <alignment horizontal="center" vertical="center" wrapText="1"/>
      <protection/>
    </xf>
    <xf numFmtId="173" fontId="4" fillId="32" borderId="24" xfId="0" applyNumberFormat="1" applyFont="1" applyFill="1" applyBorder="1" applyAlignment="1">
      <alignment horizontal="center" vertical="center" wrapText="1"/>
    </xf>
    <xf numFmtId="0" fontId="4" fillId="0" borderId="27" xfId="0" applyNumberFormat="1" applyFont="1" applyFill="1" applyBorder="1" applyAlignment="1" applyProtection="1">
      <alignment horizontal="center" vertical="center" wrapText="1"/>
      <protection/>
    </xf>
    <xf numFmtId="173" fontId="4" fillId="0" borderId="28" xfId="0" applyNumberFormat="1" applyFont="1" applyBorder="1" applyAlignment="1">
      <alignment horizontal="center" vertical="center" wrapText="1"/>
    </xf>
    <xf numFmtId="0" fontId="4" fillId="0" borderId="23" xfId="0" applyFont="1" applyBorder="1" applyAlignment="1">
      <alignment vertical="center"/>
    </xf>
    <xf numFmtId="0" fontId="4" fillId="0" borderId="25" xfId="0" applyFont="1" applyBorder="1" applyAlignment="1">
      <alignment horizontal="center" vertical="center"/>
    </xf>
    <xf numFmtId="0" fontId="4" fillId="0" borderId="21" xfId="0" applyFont="1" applyBorder="1" applyAlignment="1">
      <alignment horizontal="center" vertical="center"/>
    </xf>
    <xf numFmtId="173" fontId="4" fillId="0" borderId="22" xfId="0" applyNumberFormat="1" applyFont="1" applyBorder="1" applyAlignment="1">
      <alignment horizontal="center" vertical="center"/>
    </xf>
    <xf numFmtId="0" fontId="4" fillId="0" borderId="23" xfId="0" applyFont="1" applyBorder="1" applyAlignment="1">
      <alignment horizontal="center" vertical="center"/>
    </xf>
    <xf numFmtId="173" fontId="4" fillId="0" borderId="24" xfId="0" applyNumberFormat="1" applyFont="1" applyBorder="1" applyAlignment="1">
      <alignment horizontal="center" vertical="center"/>
    </xf>
    <xf numFmtId="173" fontId="4" fillId="0" borderId="26" xfId="0" applyNumberFormat="1" applyFont="1" applyBorder="1" applyAlignment="1">
      <alignment horizontal="center" vertical="center"/>
    </xf>
    <xf numFmtId="0" fontId="4" fillId="32" borderId="21" xfId="0" applyFont="1" applyFill="1" applyBorder="1" applyAlignment="1">
      <alignment horizontal="center" vertical="center"/>
    </xf>
    <xf numFmtId="173" fontId="4" fillId="32" borderId="22" xfId="0" applyNumberFormat="1" applyFont="1" applyFill="1" applyBorder="1" applyAlignment="1">
      <alignment horizontal="center" vertical="center"/>
    </xf>
    <xf numFmtId="0" fontId="4" fillId="32" borderId="23" xfId="0" applyFont="1" applyFill="1" applyBorder="1" applyAlignment="1">
      <alignment horizontal="center" vertical="center"/>
    </xf>
    <xf numFmtId="173" fontId="4" fillId="32" borderId="24" xfId="0" applyNumberFormat="1" applyFont="1" applyFill="1" applyBorder="1" applyAlignment="1">
      <alignment horizontal="center" vertical="center"/>
    </xf>
    <xf numFmtId="0" fontId="4" fillId="32" borderId="23" xfId="0" applyFont="1" applyFill="1" applyBorder="1" applyAlignment="1">
      <alignment horizontal="center" vertical="center" wrapText="1"/>
    </xf>
    <xf numFmtId="0" fontId="4" fillId="0" borderId="23"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1" xfId="53" applyFont="1" applyFill="1" applyBorder="1" applyAlignment="1">
      <alignment horizontal="center" vertical="center"/>
      <protection/>
    </xf>
    <xf numFmtId="0" fontId="4" fillId="0" borderId="23" xfId="53" applyFont="1" applyFill="1" applyBorder="1" applyAlignment="1">
      <alignment horizontal="center" vertical="center"/>
      <protection/>
    </xf>
    <xf numFmtId="173" fontId="4" fillId="0" borderId="14" xfId="53" applyNumberFormat="1" applyFont="1" applyFill="1" applyBorder="1" applyAlignment="1">
      <alignment horizontal="center" vertical="center"/>
      <protection/>
    </xf>
    <xf numFmtId="173" fontId="4" fillId="0" borderId="22" xfId="53" applyNumberFormat="1" applyFont="1" applyFill="1" applyBorder="1" applyAlignment="1">
      <alignment horizontal="center" vertical="center"/>
      <protection/>
    </xf>
    <xf numFmtId="173" fontId="4" fillId="0" borderId="11" xfId="53" applyNumberFormat="1" applyFont="1" applyFill="1" applyBorder="1" applyAlignment="1">
      <alignment horizontal="center" vertical="center"/>
      <protection/>
    </xf>
    <xf numFmtId="173" fontId="4" fillId="0" borderId="24" xfId="53" applyNumberFormat="1" applyFont="1" applyFill="1" applyBorder="1" applyAlignment="1">
      <alignment horizontal="center" vertical="center"/>
      <protection/>
    </xf>
    <xf numFmtId="0" fontId="4" fillId="32" borderId="14" xfId="0" applyNumberFormat="1" applyFont="1" applyFill="1" applyBorder="1" applyAlignment="1" applyProtection="1">
      <alignment horizontal="justify" vertical="center" wrapText="1"/>
      <protection/>
    </xf>
    <xf numFmtId="0" fontId="5" fillId="32" borderId="16" xfId="0" applyNumberFormat="1" applyFont="1" applyFill="1" applyBorder="1" applyAlignment="1" applyProtection="1">
      <alignment horizontal="justify" vertical="center" wrapText="1"/>
      <protection/>
    </xf>
    <xf numFmtId="0" fontId="4" fillId="0" borderId="27" xfId="0" applyFont="1" applyBorder="1" applyAlignment="1">
      <alignment horizontal="center" vertical="center" wrapText="1"/>
    </xf>
    <xf numFmtId="173" fontId="4" fillId="0" borderId="13" xfId="0" applyNumberFormat="1" applyFont="1" applyBorder="1" applyAlignment="1">
      <alignment horizontal="center" vertical="center"/>
    </xf>
    <xf numFmtId="173" fontId="4" fillId="0" borderId="28" xfId="0" applyNumberFormat="1" applyFont="1" applyBorder="1" applyAlignment="1">
      <alignment horizontal="center" vertical="center"/>
    </xf>
    <xf numFmtId="0" fontId="4" fillId="0" borderId="11" xfId="0" applyFont="1" applyBorder="1" applyAlignment="1">
      <alignment horizontal="justify" vertical="top"/>
    </xf>
    <xf numFmtId="172" fontId="59" fillId="0" borderId="0" xfId="0" applyNumberFormat="1" applyFont="1" applyFill="1" applyBorder="1" applyAlignment="1">
      <alignment vertical="center" wrapText="1"/>
    </xf>
    <xf numFmtId="172" fontId="58" fillId="0" borderId="0" xfId="0" applyNumberFormat="1" applyFont="1" applyAlignment="1">
      <alignment horizontal="center" vertical="center" wrapText="1"/>
    </xf>
    <xf numFmtId="0" fontId="61" fillId="0" borderId="0" xfId="0" applyFont="1" applyAlignment="1">
      <alignment vertical="center" wrapText="1"/>
    </xf>
    <xf numFmtId="0" fontId="4" fillId="0" borderId="12" xfId="0" applyFont="1" applyBorder="1" applyAlignment="1">
      <alignment vertical="center" wrapText="1"/>
    </xf>
    <xf numFmtId="49" fontId="4" fillId="0" borderId="11" xfId="0" applyNumberFormat="1" applyFont="1" applyBorder="1" applyAlignment="1" applyProtection="1">
      <alignment horizontal="left" vertical="center" wrapText="1"/>
      <protection/>
    </xf>
    <xf numFmtId="0" fontId="4" fillId="0" borderId="29" xfId="0" applyNumberFormat="1" applyFont="1" applyFill="1" applyBorder="1" applyAlignment="1" applyProtection="1">
      <alignment horizontal="center" vertical="center" wrapText="1"/>
      <protection/>
    </xf>
    <xf numFmtId="0" fontId="4" fillId="0" borderId="30" xfId="0" applyNumberFormat="1" applyFont="1" applyFill="1" applyBorder="1" applyAlignment="1" applyProtection="1">
      <alignment horizontal="justify" vertical="center" wrapText="1"/>
      <protection/>
    </xf>
    <xf numFmtId="173" fontId="4" fillId="0" borderId="30" xfId="0" applyNumberFormat="1" applyFont="1" applyBorder="1" applyAlignment="1">
      <alignment horizontal="center" vertical="center" wrapText="1"/>
    </xf>
    <xf numFmtId="173" fontId="4" fillId="0" borderId="31" xfId="0" applyNumberFormat="1" applyFont="1" applyBorder="1" applyAlignment="1">
      <alignment horizontal="center" vertical="center" wrapText="1"/>
    </xf>
    <xf numFmtId="0" fontId="60" fillId="0" borderId="0" xfId="0" applyFont="1" applyAlignment="1">
      <alignment vertical="center" wrapText="1"/>
    </xf>
    <xf numFmtId="0" fontId="4" fillId="0" borderId="0" xfId="0" applyFont="1" applyAlignment="1">
      <alignment vertical="center" wrapText="1"/>
    </xf>
    <xf numFmtId="0" fontId="60" fillId="0" borderId="11" xfId="0" applyFont="1" applyBorder="1" applyAlignment="1">
      <alignment vertical="center" wrapText="1"/>
    </xf>
    <xf numFmtId="0" fontId="4" fillId="0" borderId="11" xfId="42" applyFont="1" applyBorder="1" applyAlignment="1" applyProtection="1">
      <alignment vertical="center" wrapText="1"/>
      <protection/>
    </xf>
    <xf numFmtId="0" fontId="4" fillId="0" borderId="11" xfId="42" applyFont="1" applyBorder="1" applyAlignment="1" applyProtection="1">
      <alignment horizontal="left" vertical="center" wrapText="1"/>
      <protection/>
    </xf>
    <xf numFmtId="0" fontId="4" fillId="0" borderId="0" xfId="42" applyFont="1" applyAlignment="1" applyProtection="1">
      <alignment vertical="center" wrapText="1"/>
      <protection/>
    </xf>
    <xf numFmtId="49" fontId="4" fillId="0" borderId="11" xfId="0" applyNumberFormat="1" applyFont="1" applyBorder="1" applyAlignment="1">
      <alignment vertical="center" wrapText="1"/>
    </xf>
    <xf numFmtId="0" fontId="4" fillId="0" borderId="13" xfId="0" applyFont="1" applyBorder="1" applyAlignment="1">
      <alignment horizontal="justify" vertical="center"/>
    </xf>
    <xf numFmtId="0" fontId="5" fillId="0" borderId="32" xfId="0" applyFont="1" applyBorder="1" applyAlignment="1">
      <alignment horizontal="center" vertical="center"/>
    </xf>
    <xf numFmtId="0" fontId="5" fillId="32" borderId="19" xfId="0" applyFont="1" applyFill="1" applyBorder="1" applyAlignment="1">
      <alignment horizontal="justify" vertical="center"/>
    </xf>
    <xf numFmtId="0" fontId="4" fillId="0" borderId="33" xfId="0" applyFont="1" applyBorder="1" applyAlignment="1">
      <alignment horizontal="center" vertical="center"/>
    </xf>
    <xf numFmtId="0" fontId="4" fillId="32" borderId="10" xfId="0" applyFont="1" applyFill="1" applyBorder="1" applyAlignment="1">
      <alignment horizontal="justify" vertical="center"/>
    </xf>
    <xf numFmtId="0" fontId="4" fillId="0" borderId="34" xfId="0" applyFont="1" applyBorder="1" applyAlignment="1">
      <alignment horizontal="center" vertical="center"/>
    </xf>
    <xf numFmtId="0" fontId="4" fillId="0" borderId="35" xfId="0" applyFont="1" applyBorder="1" applyAlignment="1">
      <alignment horizontal="justify" vertical="center"/>
    </xf>
    <xf numFmtId="173" fontId="4" fillId="0" borderId="35" xfId="0" applyNumberFormat="1" applyFont="1" applyBorder="1" applyAlignment="1">
      <alignment horizontal="center" vertical="center"/>
    </xf>
    <xf numFmtId="173" fontId="4" fillId="0" borderId="36" xfId="0" applyNumberFormat="1" applyFont="1" applyBorder="1" applyAlignment="1">
      <alignment horizontal="center" vertical="center"/>
    </xf>
    <xf numFmtId="0" fontId="8" fillId="0" borderId="0" xfId="0" applyFont="1" applyAlignment="1">
      <alignment horizontal="center"/>
    </xf>
    <xf numFmtId="0" fontId="7" fillId="0" borderId="0" xfId="0" applyFont="1" applyAlignment="1">
      <alignment/>
    </xf>
    <xf numFmtId="0" fontId="0" fillId="0" borderId="0" xfId="0" applyAlignment="1">
      <alignment/>
    </xf>
    <xf numFmtId="0" fontId="4" fillId="0" borderId="0" xfId="0" applyFont="1" applyAlignment="1">
      <alignment horizontal="left"/>
    </xf>
    <xf numFmtId="0" fontId="0" fillId="0" borderId="0" xfId="0" applyAlignment="1">
      <alignment horizontal="left"/>
    </xf>
    <xf numFmtId="0" fontId="1" fillId="0" borderId="0" xfId="0" applyFont="1" applyAlignment="1">
      <alignment horizontal="right"/>
    </xf>
    <xf numFmtId="0" fontId="0" fillId="0" borderId="0" xfId="0" applyFont="1" applyAlignment="1">
      <alignmen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base.garant.ru/12125267/61be80f84cf4d95f84aeddb3178a7797/#block_110" TargetMode="External" /><Relationship Id="rId2" Type="http://schemas.openxmlformats.org/officeDocument/2006/relationships/hyperlink" Target="http://www.consultant.ru/document/cons_doc_LAW_382690/c06f1bf97c2ff0d97866b12d55396efb1a83982e/#dst101486" TargetMode="External" /><Relationship Id="rId3" Type="http://schemas.openxmlformats.org/officeDocument/2006/relationships/hyperlink" Target="http://www.consultant.ru/document/cons_doc_LAW_377937/639e2fe7ff8415f917e98f43ef3e13932c0fb341/#dst101595"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240"/>
  <sheetViews>
    <sheetView tabSelected="1" view="pageBreakPreview" zoomScale="80" zoomScaleSheetLayoutView="80" workbookViewId="0" topLeftCell="A136">
      <selection activeCell="C93" sqref="C93"/>
    </sheetView>
  </sheetViews>
  <sheetFormatPr defaultColWidth="9.00390625" defaultRowHeight="12.75"/>
  <cols>
    <col min="1" max="1" width="29.625" style="3" customWidth="1"/>
    <col min="2" max="2" width="63.375" style="0" customWidth="1"/>
    <col min="3" max="3" width="15.625" style="0" customWidth="1"/>
    <col min="4" max="4" width="16.25390625" style="0" customWidth="1"/>
    <col min="5" max="5" width="15.25390625" style="0" customWidth="1"/>
    <col min="6" max="6" width="10.625" style="0" bestFit="1" customWidth="1"/>
  </cols>
  <sheetData>
    <row r="1" spans="1:3" ht="15">
      <c r="A1" s="183"/>
      <c r="B1" s="183"/>
      <c r="C1" s="183"/>
    </row>
    <row r="2" spans="1:5" ht="15.75">
      <c r="A2" s="23"/>
      <c r="B2" s="34"/>
      <c r="C2" s="181" t="s">
        <v>265</v>
      </c>
      <c r="D2" s="182"/>
      <c r="E2" s="182"/>
    </row>
    <row r="3" spans="1:5" ht="15.75">
      <c r="A3" s="4"/>
      <c r="B3" s="34"/>
      <c r="C3" s="181" t="s">
        <v>92</v>
      </c>
      <c r="D3" s="182"/>
      <c r="E3" s="182"/>
    </row>
    <row r="4" spans="1:5" ht="15.75">
      <c r="A4" s="4"/>
      <c r="B4" s="34"/>
      <c r="C4" s="181" t="s">
        <v>93</v>
      </c>
      <c r="D4" s="182"/>
      <c r="E4" s="182"/>
    </row>
    <row r="5" spans="1:5" ht="15.75">
      <c r="A5" s="4"/>
      <c r="B5" s="34"/>
      <c r="C5" s="181" t="s">
        <v>226</v>
      </c>
      <c r="D5" s="182"/>
      <c r="E5" s="182"/>
    </row>
    <row r="6" spans="1:3" ht="15">
      <c r="A6" s="4"/>
      <c r="B6" s="35"/>
      <c r="C6" s="35"/>
    </row>
    <row r="7" spans="1:5" ht="15">
      <c r="A7" s="4"/>
      <c r="B7" s="5"/>
      <c r="C7" s="184"/>
      <c r="D7" s="180"/>
      <c r="E7" s="180"/>
    </row>
    <row r="8" spans="1:5" ht="18.75">
      <c r="A8" s="178" t="s">
        <v>94</v>
      </c>
      <c r="B8" s="179"/>
      <c r="C8" s="179"/>
      <c r="D8" s="180"/>
      <c r="E8" s="180"/>
    </row>
    <row r="9" spans="1:5" ht="18.75">
      <c r="A9" s="178" t="s">
        <v>184</v>
      </c>
      <c r="B9" s="179"/>
      <c r="C9" s="179"/>
      <c r="D9" s="180"/>
      <c r="E9" s="180"/>
    </row>
    <row r="10" spans="1:4" ht="14.25">
      <c r="A10" s="10"/>
      <c r="B10" s="11"/>
      <c r="C10" s="12"/>
      <c r="D10" s="6"/>
    </row>
    <row r="11" spans="1:5" ht="16.5" thickBot="1">
      <c r="A11" s="13"/>
      <c r="B11" s="14"/>
      <c r="C11" s="15"/>
      <c r="D11" s="9"/>
      <c r="E11" s="15" t="s">
        <v>40</v>
      </c>
    </row>
    <row r="12" spans="1:5" s="2" customFormat="1" ht="48" thickBot="1">
      <c r="A12" s="77" t="s">
        <v>30</v>
      </c>
      <c r="B12" s="78" t="s">
        <v>0</v>
      </c>
      <c r="C12" s="78" t="s">
        <v>102</v>
      </c>
      <c r="D12" s="78" t="s">
        <v>131</v>
      </c>
      <c r="E12" s="79" t="s">
        <v>185</v>
      </c>
    </row>
    <row r="13" spans="1:6" s="2" customFormat="1" ht="27.75" customHeight="1" thickBot="1">
      <c r="A13" s="84" t="s">
        <v>34</v>
      </c>
      <c r="B13" s="16" t="s">
        <v>28</v>
      </c>
      <c r="C13" s="45">
        <f>C14+C20+C25+C37+C40+C48+C54+C58+C65+C35+C33+C83</f>
        <v>234942.19999999998</v>
      </c>
      <c r="D13" s="45">
        <f>D14+D20+D25+D37+D40+D48+D54+D58+D65+D35+D33</f>
        <v>234695.10000000003</v>
      </c>
      <c r="E13" s="85">
        <f>E14+E20+E25+E37+E40+E48+E54+E58+E65+E35+E33</f>
        <v>244252.6</v>
      </c>
      <c r="F13" s="154"/>
    </row>
    <row r="14" spans="1:5" s="1" customFormat="1" ht="26.25" customHeight="1" thickBot="1">
      <c r="A14" s="80" t="s">
        <v>12</v>
      </c>
      <c r="B14" s="81" t="s">
        <v>1</v>
      </c>
      <c r="C14" s="82">
        <f>C15+C16+C17+C18+C19</f>
        <v>143366</v>
      </c>
      <c r="D14" s="82">
        <f>D15+D16+D17+D18</f>
        <v>147231</v>
      </c>
      <c r="E14" s="83">
        <f>E15+E16+E17+E18</f>
        <v>152924</v>
      </c>
    </row>
    <row r="15" spans="1:6" s="1" customFormat="1" ht="78.75">
      <c r="A15" s="115" t="s">
        <v>13</v>
      </c>
      <c r="B15" s="75" t="s">
        <v>55</v>
      </c>
      <c r="C15" s="76">
        <v>139758</v>
      </c>
      <c r="D15" s="76">
        <v>145046</v>
      </c>
      <c r="E15" s="116">
        <v>150651</v>
      </c>
      <c r="F15" s="62"/>
    </row>
    <row r="16" spans="1:5" s="1" customFormat="1" ht="126">
      <c r="A16" s="117" t="s">
        <v>14</v>
      </c>
      <c r="B16" s="26" t="s">
        <v>49</v>
      </c>
      <c r="C16" s="71">
        <v>210</v>
      </c>
      <c r="D16" s="71">
        <v>218</v>
      </c>
      <c r="E16" s="118">
        <v>227</v>
      </c>
    </row>
    <row r="17" spans="1:5" s="1" customFormat="1" ht="54.75" customHeight="1">
      <c r="A17" s="117" t="s">
        <v>24</v>
      </c>
      <c r="B17" s="26" t="s">
        <v>50</v>
      </c>
      <c r="C17" s="71">
        <v>920</v>
      </c>
      <c r="D17" s="71">
        <v>957</v>
      </c>
      <c r="E17" s="118">
        <v>996</v>
      </c>
    </row>
    <row r="18" spans="1:5" s="1" customFormat="1" ht="105" customHeight="1">
      <c r="A18" s="117" t="s">
        <v>20</v>
      </c>
      <c r="B18" s="26" t="s">
        <v>51</v>
      </c>
      <c r="C18" s="71">
        <v>972</v>
      </c>
      <c r="D18" s="71">
        <v>1010</v>
      </c>
      <c r="E18" s="118">
        <v>1050</v>
      </c>
    </row>
    <row r="19" spans="1:5" s="1" customFormat="1" ht="55.5" customHeight="1" thickBot="1">
      <c r="A19" s="125" t="s">
        <v>227</v>
      </c>
      <c r="B19" s="156" t="s">
        <v>228</v>
      </c>
      <c r="C19" s="95">
        <v>1506</v>
      </c>
      <c r="D19" s="95">
        <v>0</v>
      </c>
      <c r="E19" s="126">
        <v>0</v>
      </c>
    </row>
    <row r="20" spans="1:5" s="1" customFormat="1" ht="52.5" customHeight="1" thickBot="1">
      <c r="A20" s="88" t="s">
        <v>57</v>
      </c>
      <c r="B20" s="24" t="s">
        <v>58</v>
      </c>
      <c r="C20" s="45">
        <f>C21+C22+C23+C24</f>
        <v>12836.300000000001</v>
      </c>
      <c r="D20" s="45">
        <f>D21+D22+D23+D24</f>
        <v>13702.600000000002</v>
      </c>
      <c r="E20" s="85">
        <f>E21+E22+E23+E24</f>
        <v>14113</v>
      </c>
    </row>
    <row r="21" spans="1:5" s="1" customFormat="1" ht="91.5" customHeight="1">
      <c r="A21" s="115" t="s">
        <v>186</v>
      </c>
      <c r="B21" s="87" t="s">
        <v>59</v>
      </c>
      <c r="C21" s="76">
        <v>5893.9</v>
      </c>
      <c r="D21" s="76">
        <v>6299.3</v>
      </c>
      <c r="E21" s="116">
        <v>6534.1</v>
      </c>
    </row>
    <row r="22" spans="1:5" s="1" customFormat="1" ht="105" customHeight="1">
      <c r="A22" s="117" t="s">
        <v>187</v>
      </c>
      <c r="B22" s="26" t="s">
        <v>60</v>
      </c>
      <c r="C22" s="71">
        <v>33.6</v>
      </c>
      <c r="D22" s="71">
        <v>35.5</v>
      </c>
      <c r="E22" s="118">
        <v>36.4</v>
      </c>
    </row>
    <row r="23" spans="1:6" s="1" customFormat="1" ht="83.25" customHeight="1">
      <c r="A23" s="117" t="s">
        <v>188</v>
      </c>
      <c r="B23" s="26" t="s">
        <v>61</v>
      </c>
      <c r="C23" s="71">
        <v>7753.2</v>
      </c>
      <c r="D23" s="71">
        <v>8265.1</v>
      </c>
      <c r="E23" s="118">
        <v>8545.6</v>
      </c>
      <c r="F23" s="8"/>
    </row>
    <row r="24" spans="1:6" s="1" customFormat="1" ht="87.75" customHeight="1" thickBot="1">
      <c r="A24" s="119" t="s">
        <v>189</v>
      </c>
      <c r="B24" s="27" t="s">
        <v>95</v>
      </c>
      <c r="C24" s="86">
        <v>-844.4</v>
      </c>
      <c r="D24" s="86">
        <v>-897.3</v>
      </c>
      <c r="E24" s="120">
        <v>-1003.1</v>
      </c>
      <c r="F24" s="62"/>
    </row>
    <row r="25" spans="1:6" s="1" customFormat="1" ht="28.5" customHeight="1" thickBot="1">
      <c r="A25" s="91" t="s">
        <v>15</v>
      </c>
      <c r="B25" s="18" t="s">
        <v>2</v>
      </c>
      <c r="C25" s="92">
        <f>C26+C28+C29+C31+C32+C27+C30</f>
        <v>16258.7</v>
      </c>
      <c r="D25" s="92">
        <f>D29+D31+D32+D26+D28</f>
        <v>14513.1</v>
      </c>
      <c r="E25" s="93">
        <f>E29+E31+E32+E26+E28</f>
        <v>15442.4</v>
      </c>
      <c r="F25" s="62"/>
    </row>
    <row r="26" spans="1:6" s="1" customFormat="1" ht="39.75" customHeight="1">
      <c r="A26" s="121" t="s">
        <v>76</v>
      </c>
      <c r="B26" s="89" t="s">
        <v>66</v>
      </c>
      <c r="C26" s="90">
        <v>4607.7</v>
      </c>
      <c r="D26" s="90">
        <v>7132.1</v>
      </c>
      <c r="E26" s="122">
        <v>7639.4</v>
      </c>
      <c r="F26" s="62"/>
    </row>
    <row r="27" spans="1:6" s="1" customFormat="1" ht="61.5" customHeight="1">
      <c r="A27" s="121" t="s">
        <v>229</v>
      </c>
      <c r="B27" s="157" t="s">
        <v>230</v>
      </c>
      <c r="C27" s="90">
        <v>3.3</v>
      </c>
      <c r="D27" s="90">
        <v>0</v>
      </c>
      <c r="E27" s="122">
        <v>0</v>
      </c>
      <c r="F27" s="62"/>
    </row>
    <row r="28" spans="1:6" s="1" customFormat="1" ht="66.75" customHeight="1">
      <c r="A28" s="123" t="s">
        <v>77</v>
      </c>
      <c r="B28" s="37" t="s">
        <v>159</v>
      </c>
      <c r="C28" s="72">
        <v>2200</v>
      </c>
      <c r="D28" s="72">
        <v>3882</v>
      </c>
      <c r="E28" s="124">
        <v>3985</v>
      </c>
      <c r="F28" s="59"/>
    </row>
    <row r="29" spans="1:6" s="1" customFormat="1" ht="42.75" customHeight="1">
      <c r="A29" s="123" t="s">
        <v>37</v>
      </c>
      <c r="B29" s="33" t="s">
        <v>3</v>
      </c>
      <c r="C29" s="72">
        <v>2575</v>
      </c>
      <c r="D29" s="72">
        <v>0</v>
      </c>
      <c r="E29" s="124">
        <v>0</v>
      </c>
      <c r="F29" s="62"/>
    </row>
    <row r="30" spans="1:5" s="1" customFormat="1" ht="56.25" customHeight="1">
      <c r="A30" s="123" t="s">
        <v>231</v>
      </c>
      <c r="B30" s="157" t="s">
        <v>230</v>
      </c>
      <c r="C30" s="72">
        <v>4.7</v>
      </c>
      <c r="D30" s="72">
        <v>0</v>
      </c>
      <c r="E30" s="124">
        <v>0</v>
      </c>
    </row>
    <row r="31" spans="1:5" s="20" customFormat="1" ht="26.25" customHeight="1">
      <c r="A31" s="117" t="s">
        <v>46</v>
      </c>
      <c r="B31" s="37" t="s">
        <v>26</v>
      </c>
      <c r="C31" s="71">
        <v>158</v>
      </c>
      <c r="D31" s="71">
        <v>169</v>
      </c>
      <c r="E31" s="118">
        <v>178</v>
      </c>
    </row>
    <row r="32" spans="1:5" s="1" customFormat="1" ht="47.25" customHeight="1" thickBot="1">
      <c r="A32" s="119" t="s">
        <v>52</v>
      </c>
      <c r="B32" s="94" t="s">
        <v>160</v>
      </c>
      <c r="C32" s="86">
        <v>6710</v>
      </c>
      <c r="D32" s="86">
        <v>3330</v>
      </c>
      <c r="E32" s="120">
        <v>3640</v>
      </c>
    </row>
    <row r="33" spans="1:5" s="1" customFormat="1" ht="16.5" thickBot="1">
      <c r="A33" s="88" t="s">
        <v>136</v>
      </c>
      <c r="B33" s="18" t="s">
        <v>137</v>
      </c>
      <c r="C33" s="45">
        <f>C34</f>
        <v>8350</v>
      </c>
      <c r="D33" s="45">
        <f>D34</f>
        <v>9275</v>
      </c>
      <c r="E33" s="85">
        <f>E34</f>
        <v>10550</v>
      </c>
    </row>
    <row r="34" spans="1:5" s="1" customFormat="1" ht="30" customHeight="1" thickBot="1">
      <c r="A34" s="125" t="s">
        <v>138</v>
      </c>
      <c r="B34" s="28" t="s">
        <v>139</v>
      </c>
      <c r="C34" s="95">
        <v>8350</v>
      </c>
      <c r="D34" s="95">
        <v>9275</v>
      </c>
      <c r="E34" s="126">
        <v>10550</v>
      </c>
    </row>
    <row r="35" spans="1:5" s="1" customFormat="1" ht="52.5" customHeight="1" thickBot="1">
      <c r="A35" s="88" t="s">
        <v>133</v>
      </c>
      <c r="B35" s="19" t="s">
        <v>132</v>
      </c>
      <c r="C35" s="45">
        <f>C36</f>
        <v>1180</v>
      </c>
      <c r="D35" s="45">
        <f>D36</f>
        <v>1210</v>
      </c>
      <c r="E35" s="85">
        <f>E36</f>
        <v>1270</v>
      </c>
    </row>
    <row r="36" spans="1:6" s="1" customFormat="1" ht="42" customHeight="1" thickBot="1">
      <c r="A36" s="125" t="s">
        <v>134</v>
      </c>
      <c r="B36" s="28" t="s">
        <v>135</v>
      </c>
      <c r="C36" s="95">
        <v>1180</v>
      </c>
      <c r="D36" s="95">
        <v>1210</v>
      </c>
      <c r="E36" s="126">
        <v>1270</v>
      </c>
      <c r="F36" s="49"/>
    </row>
    <row r="37" spans="1:5" s="1" customFormat="1" ht="41.25" customHeight="1" thickBot="1">
      <c r="A37" s="91" t="s">
        <v>16</v>
      </c>
      <c r="B37" s="17" t="s">
        <v>25</v>
      </c>
      <c r="C37" s="92">
        <f>C38+C39</f>
        <v>3922</v>
      </c>
      <c r="D37" s="92">
        <f>D38</f>
        <v>4072</v>
      </c>
      <c r="E37" s="93">
        <f>E38</f>
        <v>4232</v>
      </c>
    </row>
    <row r="38" spans="1:5" s="1" customFormat="1" ht="63" customHeight="1">
      <c r="A38" s="158" t="s">
        <v>17</v>
      </c>
      <c r="B38" s="159" t="s">
        <v>36</v>
      </c>
      <c r="C38" s="160">
        <v>3912</v>
      </c>
      <c r="D38" s="160">
        <v>4072</v>
      </c>
      <c r="E38" s="161">
        <v>4232</v>
      </c>
    </row>
    <row r="39" spans="1:5" s="1" customFormat="1" ht="46.5" customHeight="1" thickBot="1">
      <c r="A39" s="125" t="s">
        <v>232</v>
      </c>
      <c r="B39" s="163" t="s">
        <v>233</v>
      </c>
      <c r="C39" s="95">
        <v>10</v>
      </c>
      <c r="D39" s="95">
        <v>0</v>
      </c>
      <c r="E39" s="126">
        <v>0</v>
      </c>
    </row>
    <row r="40" spans="1:5" s="1" customFormat="1" ht="58.5" customHeight="1" thickBot="1">
      <c r="A40" s="91" t="s">
        <v>9</v>
      </c>
      <c r="B40" s="18" t="s">
        <v>4</v>
      </c>
      <c r="C40" s="92">
        <f>C41+C46+C47</f>
        <v>21974.3</v>
      </c>
      <c r="D40" s="92">
        <f>D41+D46+D47</f>
        <v>18942.6</v>
      </c>
      <c r="E40" s="93">
        <f>E41+E46+E47</f>
        <v>19271.6</v>
      </c>
    </row>
    <row r="41" spans="1:5" s="1" customFormat="1" ht="87" customHeight="1">
      <c r="A41" s="115" t="s">
        <v>73</v>
      </c>
      <c r="B41" s="96" t="s">
        <v>161</v>
      </c>
      <c r="C41" s="76">
        <f>C42+C43+C44+C45</f>
        <v>18089.3</v>
      </c>
      <c r="D41" s="76">
        <f>D42+D43+D45</f>
        <v>18807.6</v>
      </c>
      <c r="E41" s="116">
        <f>E42+E43+E45</f>
        <v>19131.6</v>
      </c>
    </row>
    <row r="42" spans="1:6" s="1" customFormat="1" ht="71.25" customHeight="1">
      <c r="A42" s="117" t="s">
        <v>78</v>
      </c>
      <c r="B42" s="63" t="s">
        <v>162</v>
      </c>
      <c r="C42" s="71">
        <v>7697</v>
      </c>
      <c r="D42" s="71">
        <v>8004.9</v>
      </c>
      <c r="E42" s="118">
        <v>8004.9</v>
      </c>
      <c r="F42" s="46"/>
    </row>
    <row r="43" spans="1:5" s="1" customFormat="1" ht="90" customHeight="1">
      <c r="A43" s="117" t="s">
        <v>64</v>
      </c>
      <c r="B43" s="26" t="s">
        <v>65</v>
      </c>
      <c r="C43" s="71">
        <v>2598</v>
      </c>
      <c r="D43" s="71">
        <v>2702</v>
      </c>
      <c r="E43" s="118">
        <v>2702</v>
      </c>
    </row>
    <row r="44" spans="1:6" s="1" customFormat="1" ht="90" customHeight="1">
      <c r="A44" s="117" t="s">
        <v>170</v>
      </c>
      <c r="B44" s="26" t="s">
        <v>171</v>
      </c>
      <c r="C44" s="71">
        <v>5.1</v>
      </c>
      <c r="D44" s="71">
        <v>0</v>
      </c>
      <c r="E44" s="118">
        <v>0</v>
      </c>
      <c r="F44" s="48"/>
    </row>
    <row r="45" spans="1:5" s="1" customFormat="1" ht="91.5" customHeight="1">
      <c r="A45" s="117" t="s">
        <v>18</v>
      </c>
      <c r="B45" s="63" t="s">
        <v>163</v>
      </c>
      <c r="C45" s="71">
        <v>7789.2</v>
      </c>
      <c r="D45" s="71">
        <v>8100.7</v>
      </c>
      <c r="E45" s="118">
        <v>8424.7</v>
      </c>
    </row>
    <row r="46" spans="1:5" s="1" customFormat="1" ht="69.75" customHeight="1">
      <c r="A46" s="117" t="s">
        <v>19</v>
      </c>
      <c r="B46" s="26" t="s">
        <v>11</v>
      </c>
      <c r="C46" s="71">
        <v>3755</v>
      </c>
      <c r="D46" s="71">
        <v>0</v>
      </c>
      <c r="E46" s="118">
        <v>0</v>
      </c>
    </row>
    <row r="47" spans="1:5" s="1" customFormat="1" ht="89.25" customHeight="1" thickBot="1">
      <c r="A47" s="119" t="s">
        <v>53</v>
      </c>
      <c r="B47" s="27" t="s">
        <v>54</v>
      </c>
      <c r="C47" s="86">
        <v>130</v>
      </c>
      <c r="D47" s="86">
        <v>135</v>
      </c>
      <c r="E47" s="120">
        <v>140</v>
      </c>
    </row>
    <row r="48" spans="1:5" s="1" customFormat="1" ht="41.25" customHeight="1" thickBot="1">
      <c r="A48" s="148" t="s">
        <v>5</v>
      </c>
      <c r="B48" s="18" t="s">
        <v>6</v>
      </c>
      <c r="C48" s="92">
        <f>C49+C50+C51+C52+C53</f>
        <v>19255.300000000003</v>
      </c>
      <c r="D48" s="92">
        <f>D49+D50+D51+D52</f>
        <v>20022.7</v>
      </c>
      <c r="E48" s="93">
        <f>E49+E50+E51+E52</f>
        <v>20823.5</v>
      </c>
    </row>
    <row r="49" spans="1:6" s="1" customFormat="1" ht="39" customHeight="1">
      <c r="A49" s="121" t="s">
        <v>47</v>
      </c>
      <c r="B49" s="147" t="s">
        <v>42</v>
      </c>
      <c r="C49" s="90">
        <v>599.5</v>
      </c>
      <c r="D49" s="90">
        <v>623.5</v>
      </c>
      <c r="E49" s="122">
        <v>648.4</v>
      </c>
      <c r="F49" s="49"/>
    </row>
    <row r="50" spans="1:5" s="1" customFormat="1" ht="37.5" customHeight="1">
      <c r="A50" s="123" t="s">
        <v>48</v>
      </c>
      <c r="B50" s="63" t="s">
        <v>164</v>
      </c>
      <c r="C50" s="72">
        <v>766.9</v>
      </c>
      <c r="D50" s="72">
        <v>797.7</v>
      </c>
      <c r="E50" s="124">
        <v>829.6</v>
      </c>
    </row>
    <row r="51" spans="1:5" s="1" customFormat="1" ht="51" customHeight="1">
      <c r="A51" s="117" t="s">
        <v>98</v>
      </c>
      <c r="B51" s="29" t="s">
        <v>99</v>
      </c>
      <c r="C51" s="71">
        <v>8667.9</v>
      </c>
      <c r="D51" s="71">
        <v>9014.7</v>
      </c>
      <c r="E51" s="118">
        <v>9375.2</v>
      </c>
    </row>
    <row r="52" spans="1:5" s="1" customFormat="1" ht="39" customHeight="1">
      <c r="A52" s="117" t="s">
        <v>100</v>
      </c>
      <c r="B52" s="29" t="s">
        <v>101</v>
      </c>
      <c r="C52" s="71">
        <v>9218.1</v>
      </c>
      <c r="D52" s="71">
        <v>9586.8</v>
      </c>
      <c r="E52" s="118">
        <v>9970.3</v>
      </c>
    </row>
    <row r="53" spans="1:6" s="1" customFormat="1" ht="57" customHeight="1" thickBot="1">
      <c r="A53" s="125" t="s">
        <v>234</v>
      </c>
      <c r="B53" s="162" t="s">
        <v>235</v>
      </c>
      <c r="C53" s="95">
        <v>2.9</v>
      </c>
      <c r="D53" s="95">
        <v>0</v>
      </c>
      <c r="E53" s="126">
        <v>0</v>
      </c>
      <c r="F53" s="48"/>
    </row>
    <row r="54" spans="1:5" s="1" customFormat="1" ht="49.5" customHeight="1" thickBot="1">
      <c r="A54" s="88" t="s">
        <v>38</v>
      </c>
      <c r="B54" s="19" t="s">
        <v>39</v>
      </c>
      <c r="C54" s="45">
        <f>C55+C57+C56</f>
        <v>1480</v>
      </c>
      <c r="D54" s="45">
        <f>D55+D57+D56</f>
        <v>1480</v>
      </c>
      <c r="E54" s="85">
        <f>E55+E57+E56</f>
        <v>1480</v>
      </c>
    </row>
    <row r="55" spans="1:5" s="1" customFormat="1" ht="44.25" customHeight="1">
      <c r="A55" s="115" t="s">
        <v>96</v>
      </c>
      <c r="B55" s="98" t="s">
        <v>97</v>
      </c>
      <c r="C55" s="76">
        <v>880</v>
      </c>
      <c r="D55" s="76">
        <v>880</v>
      </c>
      <c r="E55" s="116">
        <v>880</v>
      </c>
    </row>
    <row r="56" spans="1:5" s="1" customFormat="1" ht="57.75" customHeight="1">
      <c r="A56" s="117" t="s">
        <v>172</v>
      </c>
      <c r="B56" s="29" t="s">
        <v>173</v>
      </c>
      <c r="C56" s="71">
        <v>150</v>
      </c>
      <c r="D56" s="71">
        <v>150</v>
      </c>
      <c r="E56" s="118">
        <v>150</v>
      </c>
    </row>
    <row r="57" spans="1:6" s="1" customFormat="1" ht="54" customHeight="1" thickBot="1">
      <c r="A57" s="119" t="s">
        <v>43</v>
      </c>
      <c r="B57" s="97" t="s">
        <v>44</v>
      </c>
      <c r="C57" s="86">
        <v>450</v>
      </c>
      <c r="D57" s="86">
        <v>450</v>
      </c>
      <c r="E57" s="120">
        <v>450</v>
      </c>
      <c r="F57" s="46"/>
    </row>
    <row r="58" spans="1:6" s="1" customFormat="1" ht="53.25" customHeight="1" thickBot="1">
      <c r="A58" s="91" t="s">
        <v>10</v>
      </c>
      <c r="B58" s="18" t="s">
        <v>21</v>
      </c>
      <c r="C58" s="92">
        <f>C59+C60</f>
        <v>4234.1</v>
      </c>
      <c r="D58" s="92">
        <f>D59+D60</f>
        <v>4134.1</v>
      </c>
      <c r="E58" s="93">
        <f>E59+E60</f>
        <v>4034.1000000000004</v>
      </c>
      <c r="F58" s="46"/>
    </row>
    <row r="59" spans="1:5" s="32" customFormat="1" ht="104.25" customHeight="1">
      <c r="A59" s="121" t="s">
        <v>45</v>
      </c>
      <c r="B59" s="96" t="s">
        <v>165</v>
      </c>
      <c r="C59" s="90">
        <v>500</v>
      </c>
      <c r="D59" s="90">
        <v>500</v>
      </c>
      <c r="E59" s="122">
        <v>500</v>
      </c>
    </row>
    <row r="60" spans="1:6" s="25" customFormat="1" ht="45.75" customHeight="1">
      <c r="A60" s="117" t="s">
        <v>27</v>
      </c>
      <c r="B60" s="63" t="s">
        <v>166</v>
      </c>
      <c r="C60" s="71">
        <f>C61+C62+C63+C64</f>
        <v>3734.1000000000004</v>
      </c>
      <c r="D60" s="71">
        <f>D61+D62+D63+D64</f>
        <v>3634.1000000000004</v>
      </c>
      <c r="E60" s="118">
        <f>E61+E62+E63+E64</f>
        <v>3534.1000000000004</v>
      </c>
      <c r="F60" s="49"/>
    </row>
    <row r="61" spans="1:6" s="1" customFormat="1" ht="84" customHeight="1">
      <c r="A61" s="117" t="s">
        <v>79</v>
      </c>
      <c r="B61" s="63" t="s">
        <v>167</v>
      </c>
      <c r="C61" s="71">
        <v>1999.4</v>
      </c>
      <c r="D61" s="71">
        <v>1999.4</v>
      </c>
      <c r="E61" s="118">
        <v>1999.4</v>
      </c>
      <c r="F61" s="46"/>
    </row>
    <row r="62" spans="1:6" s="25" customFormat="1" ht="119.25" customHeight="1">
      <c r="A62" s="127" t="s">
        <v>129</v>
      </c>
      <c r="B62" s="33" t="s">
        <v>130</v>
      </c>
      <c r="C62" s="71">
        <v>834.7</v>
      </c>
      <c r="D62" s="71">
        <v>834.7</v>
      </c>
      <c r="E62" s="118">
        <v>834.7</v>
      </c>
      <c r="F62" s="60"/>
    </row>
    <row r="63" spans="1:6" ht="61.5" customHeight="1">
      <c r="A63" s="117" t="s">
        <v>63</v>
      </c>
      <c r="B63" s="63" t="s">
        <v>62</v>
      </c>
      <c r="C63" s="71">
        <v>800</v>
      </c>
      <c r="D63" s="71">
        <v>700</v>
      </c>
      <c r="E63" s="118">
        <v>600</v>
      </c>
      <c r="F63" s="62"/>
    </row>
    <row r="64" spans="1:6" ht="106.5" customHeight="1" thickBot="1">
      <c r="A64" s="128" t="s">
        <v>87</v>
      </c>
      <c r="B64" s="99" t="s">
        <v>88</v>
      </c>
      <c r="C64" s="86">
        <v>100</v>
      </c>
      <c r="D64" s="86">
        <v>100</v>
      </c>
      <c r="E64" s="120">
        <v>100</v>
      </c>
      <c r="F64" s="50"/>
    </row>
    <row r="65" spans="1:6" ht="47.25" customHeight="1" thickBot="1">
      <c r="A65" s="91" t="s">
        <v>7</v>
      </c>
      <c r="B65" s="17" t="s">
        <v>8</v>
      </c>
      <c r="C65" s="92">
        <f>C66+C67+C68+C69+C70+C71+C72+C73+C74+C75+C76+C77+C78+C79+C80+C81+C82</f>
        <v>2085.5</v>
      </c>
      <c r="D65" s="92">
        <f>D66+D69+D82</f>
        <v>112</v>
      </c>
      <c r="E65" s="93">
        <f>E66+E69+E82</f>
        <v>112</v>
      </c>
      <c r="F65" s="153"/>
    </row>
    <row r="66" spans="1:6" ht="96" customHeight="1">
      <c r="A66" s="121" t="s">
        <v>175</v>
      </c>
      <c r="B66" s="38" t="s">
        <v>174</v>
      </c>
      <c r="C66" s="90">
        <v>1.5</v>
      </c>
      <c r="D66" s="90">
        <v>2</v>
      </c>
      <c r="E66" s="122">
        <v>2</v>
      </c>
      <c r="F66" s="58"/>
    </row>
    <row r="67" spans="1:6" ht="125.25" customHeight="1">
      <c r="A67" s="121" t="s">
        <v>236</v>
      </c>
      <c r="B67" s="33" t="s">
        <v>237</v>
      </c>
      <c r="C67" s="90">
        <v>1</v>
      </c>
      <c r="D67" s="90">
        <v>0</v>
      </c>
      <c r="E67" s="122">
        <v>0</v>
      </c>
      <c r="F67" s="58"/>
    </row>
    <row r="68" spans="1:6" ht="104.25" customHeight="1">
      <c r="A68" s="121" t="s">
        <v>238</v>
      </c>
      <c r="B68" s="164" t="s">
        <v>239</v>
      </c>
      <c r="C68" s="90">
        <v>2</v>
      </c>
      <c r="D68" s="90">
        <v>0</v>
      </c>
      <c r="E68" s="122">
        <v>0</v>
      </c>
      <c r="F68" s="58"/>
    </row>
    <row r="69" spans="1:5" ht="83.25" customHeight="1">
      <c r="A69" s="117" t="s">
        <v>168</v>
      </c>
      <c r="B69" s="73" t="s">
        <v>169</v>
      </c>
      <c r="C69" s="71">
        <v>100</v>
      </c>
      <c r="D69" s="71">
        <v>100</v>
      </c>
      <c r="E69" s="118">
        <v>100</v>
      </c>
    </row>
    <row r="70" spans="1:6" ht="94.5" customHeight="1">
      <c r="A70" s="119" t="s">
        <v>240</v>
      </c>
      <c r="B70" s="165" t="s">
        <v>241</v>
      </c>
      <c r="C70" s="86">
        <v>1</v>
      </c>
      <c r="D70" s="86">
        <v>0</v>
      </c>
      <c r="E70" s="120">
        <v>0</v>
      </c>
      <c r="F70" s="57"/>
    </row>
    <row r="71" spans="1:7" ht="106.5" customHeight="1">
      <c r="A71" s="119" t="s">
        <v>242</v>
      </c>
      <c r="B71" s="166" t="s">
        <v>243</v>
      </c>
      <c r="C71" s="86">
        <v>1</v>
      </c>
      <c r="D71" s="86">
        <v>0</v>
      </c>
      <c r="E71" s="120">
        <v>0</v>
      </c>
      <c r="F71" s="108"/>
      <c r="G71" s="109"/>
    </row>
    <row r="72" spans="1:5" ht="108" customHeight="1">
      <c r="A72" s="119" t="s">
        <v>248</v>
      </c>
      <c r="B72" s="167" t="s">
        <v>249</v>
      </c>
      <c r="C72" s="86">
        <v>0.1</v>
      </c>
      <c r="D72" s="86">
        <v>0</v>
      </c>
      <c r="E72" s="120">
        <v>0</v>
      </c>
    </row>
    <row r="73" spans="1:5" ht="117" customHeight="1">
      <c r="A73" s="119" t="s">
        <v>246</v>
      </c>
      <c r="B73" s="33" t="s">
        <v>245</v>
      </c>
      <c r="C73" s="86">
        <v>1</v>
      </c>
      <c r="D73" s="86">
        <v>0</v>
      </c>
      <c r="E73" s="120">
        <v>0</v>
      </c>
    </row>
    <row r="74" spans="1:5" ht="108.75" customHeight="1">
      <c r="A74" s="119" t="s">
        <v>244</v>
      </c>
      <c r="B74" s="33" t="s">
        <v>245</v>
      </c>
      <c r="C74" s="86">
        <v>1</v>
      </c>
      <c r="D74" s="86">
        <v>0</v>
      </c>
      <c r="E74" s="120">
        <v>0</v>
      </c>
    </row>
    <row r="75" spans="1:6" ht="105.75" customHeight="1">
      <c r="A75" s="119" t="s">
        <v>247</v>
      </c>
      <c r="B75" s="33" t="s">
        <v>245</v>
      </c>
      <c r="C75" s="86">
        <v>10</v>
      </c>
      <c r="D75" s="86">
        <v>0</v>
      </c>
      <c r="E75" s="120">
        <v>0</v>
      </c>
      <c r="F75" s="53"/>
    </row>
    <row r="76" spans="1:6" s="7" customFormat="1" ht="78" customHeight="1">
      <c r="A76" s="119" t="s">
        <v>253</v>
      </c>
      <c r="B76" s="33" t="s">
        <v>254</v>
      </c>
      <c r="C76" s="86">
        <v>4.5</v>
      </c>
      <c r="D76" s="86">
        <v>0</v>
      </c>
      <c r="E76" s="120">
        <v>0</v>
      </c>
      <c r="F76" s="53"/>
    </row>
    <row r="77" spans="1:6" s="7" customFormat="1" ht="92.25" customHeight="1">
      <c r="A77" s="119" t="s">
        <v>255</v>
      </c>
      <c r="B77" s="168" t="s">
        <v>256</v>
      </c>
      <c r="C77" s="86">
        <v>123.2</v>
      </c>
      <c r="D77" s="86"/>
      <c r="E77" s="120"/>
      <c r="F77"/>
    </row>
    <row r="78" spans="1:6" s="7" customFormat="1" ht="85.5" customHeight="1">
      <c r="A78" s="119" t="s">
        <v>250</v>
      </c>
      <c r="B78" s="33" t="s">
        <v>251</v>
      </c>
      <c r="C78" s="86">
        <v>294.4</v>
      </c>
      <c r="D78" s="86">
        <v>0</v>
      </c>
      <c r="E78" s="120">
        <v>0</v>
      </c>
      <c r="F78"/>
    </row>
    <row r="79" spans="1:6" s="7" customFormat="1" ht="80.25" customHeight="1">
      <c r="A79" s="119" t="s">
        <v>252</v>
      </c>
      <c r="B79" s="33" t="s">
        <v>223</v>
      </c>
      <c r="C79" s="86">
        <v>30.7</v>
      </c>
      <c r="D79" s="86">
        <v>0</v>
      </c>
      <c r="E79" s="120">
        <v>0</v>
      </c>
      <c r="F79"/>
    </row>
    <row r="80" spans="1:5" ht="93" customHeight="1">
      <c r="A80" s="119" t="s">
        <v>222</v>
      </c>
      <c r="B80" s="33" t="s">
        <v>223</v>
      </c>
      <c r="C80" s="86">
        <v>504.1</v>
      </c>
      <c r="D80" s="86">
        <v>0</v>
      </c>
      <c r="E80" s="120">
        <v>0</v>
      </c>
    </row>
    <row r="81" spans="1:6" ht="85.5" customHeight="1">
      <c r="A81" s="119" t="s">
        <v>221</v>
      </c>
      <c r="B81" s="33" t="s">
        <v>223</v>
      </c>
      <c r="C81" s="86">
        <v>500</v>
      </c>
      <c r="D81" s="86">
        <v>0</v>
      </c>
      <c r="E81" s="120">
        <v>0</v>
      </c>
      <c r="F81" s="7"/>
    </row>
    <row r="82" spans="1:6" ht="127.5" customHeight="1" thickBot="1">
      <c r="A82" s="119" t="s">
        <v>177</v>
      </c>
      <c r="B82" s="47" t="s">
        <v>176</v>
      </c>
      <c r="C82" s="86">
        <v>510</v>
      </c>
      <c r="D82" s="86">
        <v>10</v>
      </c>
      <c r="E82" s="120">
        <v>10</v>
      </c>
      <c r="F82" s="7"/>
    </row>
    <row r="83" spans="1:6" ht="45.75" customHeight="1" thickBot="1">
      <c r="A83" s="88" t="s">
        <v>178</v>
      </c>
      <c r="B83" s="100" t="s">
        <v>179</v>
      </c>
      <c r="C83" s="45">
        <f>C84</f>
        <v>0</v>
      </c>
      <c r="D83" s="45">
        <f>D84</f>
        <v>0</v>
      </c>
      <c r="E83" s="85">
        <f>E84</f>
        <v>0</v>
      </c>
      <c r="F83" s="7"/>
    </row>
    <row r="84" spans="1:6" ht="36" customHeight="1" thickBot="1">
      <c r="A84" s="125" t="s">
        <v>180</v>
      </c>
      <c r="B84" s="101" t="s">
        <v>181</v>
      </c>
      <c r="C84" s="95">
        <v>0</v>
      </c>
      <c r="D84" s="95">
        <v>0</v>
      </c>
      <c r="E84" s="126">
        <v>0</v>
      </c>
      <c r="F84" s="7"/>
    </row>
    <row r="85" spans="1:6" ht="50.25" customHeight="1" thickBot="1">
      <c r="A85" s="64" t="s">
        <v>22</v>
      </c>
      <c r="B85" s="17" t="s">
        <v>29</v>
      </c>
      <c r="C85" s="106">
        <f>C86+C141</f>
        <v>625388.1</v>
      </c>
      <c r="D85" s="106">
        <f>D86</f>
        <v>423969.508</v>
      </c>
      <c r="E85" s="107">
        <f>E86</f>
        <v>462572.7</v>
      </c>
      <c r="F85" s="53"/>
    </row>
    <row r="86" spans="1:5" ht="55.5" customHeight="1" thickBot="1">
      <c r="A86" s="102" t="s">
        <v>23</v>
      </c>
      <c r="B86" s="103" t="s">
        <v>56</v>
      </c>
      <c r="C86" s="113">
        <f>C87+C92+C116+C135</f>
        <v>625275.1</v>
      </c>
      <c r="D86" s="113">
        <f>D87+D92+D116+D135</f>
        <v>423969.508</v>
      </c>
      <c r="E86" s="114">
        <f>E87+E92+E116+E135</f>
        <v>462572.7</v>
      </c>
    </row>
    <row r="87" spans="1:5" ht="51" customHeight="1" thickBot="1">
      <c r="A87" s="64" t="s">
        <v>104</v>
      </c>
      <c r="B87" s="43" t="s">
        <v>31</v>
      </c>
      <c r="C87" s="106">
        <f>C88+C90+C91+C89</f>
        <v>195896.1</v>
      </c>
      <c r="D87" s="106">
        <f>D88+D90+D91</f>
        <v>55980</v>
      </c>
      <c r="E87" s="107">
        <f>E88+E90+E91</f>
        <v>50382</v>
      </c>
    </row>
    <row r="88" spans="1:5" ht="51" customHeight="1">
      <c r="A88" s="129" t="s">
        <v>103</v>
      </c>
      <c r="B88" s="36" t="s">
        <v>80</v>
      </c>
      <c r="C88" s="105">
        <v>77750</v>
      </c>
      <c r="D88" s="105">
        <v>55980</v>
      </c>
      <c r="E88" s="130">
        <v>50382</v>
      </c>
    </row>
    <row r="89" spans="1:6" ht="42.75" customHeight="1">
      <c r="A89" s="129" t="s">
        <v>224</v>
      </c>
      <c r="B89" s="155" t="s">
        <v>225</v>
      </c>
      <c r="C89" s="105">
        <v>106145.1</v>
      </c>
      <c r="D89" s="105">
        <v>0</v>
      </c>
      <c r="E89" s="130">
        <v>0</v>
      </c>
      <c r="F89" s="51"/>
    </row>
    <row r="90" spans="1:6" ht="128.25" customHeight="1">
      <c r="A90" s="131" t="s">
        <v>198</v>
      </c>
      <c r="B90" s="40" t="s">
        <v>257</v>
      </c>
      <c r="C90" s="69">
        <v>8639</v>
      </c>
      <c r="D90" s="69">
        <v>0</v>
      </c>
      <c r="E90" s="132">
        <v>0</v>
      </c>
      <c r="F90" s="51"/>
    </row>
    <row r="91" spans="1:6" ht="109.5" customHeight="1" thickBot="1">
      <c r="A91" s="128" t="s">
        <v>199</v>
      </c>
      <c r="B91" s="41" t="s">
        <v>211</v>
      </c>
      <c r="C91" s="70">
        <v>3362</v>
      </c>
      <c r="D91" s="70">
        <v>0</v>
      </c>
      <c r="E91" s="133">
        <v>0</v>
      </c>
      <c r="F91" s="51"/>
    </row>
    <row r="92" spans="1:5" ht="46.5" customHeight="1" thickBot="1">
      <c r="A92" s="64" t="s">
        <v>105</v>
      </c>
      <c r="B92" s="43" t="s">
        <v>35</v>
      </c>
      <c r="C92" s="106">
        <f>C96+C97+C98+C100+C104+C105+C106+C108+C109+C110+C111+C112+C113+C114+C103+C107+C101+C93+C95+C102+C115+C99+C94</f>
        <v>114679.90000000001</v>
      </c>
      <c r="D92" s="106">
        <f>D96+D97+D98+D100+D104+D105+D106+D108+D109+D110+D111+D112+D113+D114+D103+D107+D101+D93+D95+D102+D99</f>
        <v>61561</v>
      </c>
      <c r="E92" s="107">
        <f>E96+E97+E98+E100+E104+E105+E106+E108+E109+E110+E111+E112+E113+E114+E103+E107+E101+E93+E95+E102+E99</f>
        <v>110268.70000000001</v>
      </c>
    </row>
    <row r="93" spans="1:5" ht="82.5" customHeight="1">
      <c r="A93" s="134" t="s">
        <v>202</v>
      </c>
      <c r="B93" s="39" t="s">
        <v>203</v>
      </c>
      <c r="C93" s="67">
        <v>0</v>
      </c>
      <c r="D93" s="67">
        <v>1607.3</v>
      </c>
      <c r="E93" s="135">
        <v>0</v>
      </c>
    </row>
    <row r="94" spans="1:6" ht="89.25" customHeight="1">
      <c r="A94" s="136" t="s">
        <v>202</v>
      </c>
      <c r="B94" s="42" t="s">
        <v>266</v>
      </c>
      <c r="C94" s="67">
        <v>6488.5</v>
      </c>
      <c r="D94" s="67">
        <v>0</v>
      </c>
      <c r="E94" s="135">
        <v>0</v>
      </c>
      <c r="F94" s="61"/>
    </row>
    <row r="95" spans="1:6" ht="80.25" customHeight="1">
      <c r="A95" s="136" t="s">
        <v>202</v>
      </c>
      <c r="B95" s="42" t="s">
        <v>212</v>
      </c>
      <c r="C95" s="68">
        <v>0</v>
      </c>
      <c r="D95" s="68">
        <v>17400</v>
      </c>
      <c r="E95" s="137">
        <v>0</v>
      </c>
      <c r="F95" s="54"/>
    </row>
    <row r="96" spans="1:6" ht="46.5" customHeight="1">
      <c r="A96" s="136" t="s">
        <v>106</v>
      </c>
      <c r="B96" s="40" t="s">
        <v>85</v>
      </c>
      <c r="C96" s="68">
        <v>1243.5</v>
      </c>
      <c r="D96" s="68">
        <v>1277.3</v>
      </c>
      <c r="E96" s="137">
        <v>1604.4</v>
      </c>
      <c r="F96" s="54"/>
    </row>
    <row r="97" spans="1:6" ht="83.25" customHeight="1">
      <c r="A97" s="136" t="s">
        <v>107</v>
      </c>
      <c r="B97" s="42" t="s">
        <v>220</v>
      </c>
      <c r="C97" s="68">
        <v>800</v>
      </c>
      <c r="D97" s="68">
        <v>0</v>
      </c>
      <c r="E97" s="137">
        <v>0</v>
      </c>
      <c r="F97" s="54"/>
    </row>
    <row r="98" spans="1:5" ht="101.25" customHeight="1">
      <c r="A98" s="136" t="s">
        <v>190</v>
      </c>
      <c r="B98" s="42" t="s">
        <v>191</v>
      </c>
      <c r="C98" s="68">
        <v>3137.5</v>
      </c>
      <c r="D98" s="68">
        <v>3137.5</v>
      </c>
      <c r="E98" s="137">
        <v>3137</v>
      </c>
    </row>
    <row r="99" spans="1:5" ht="77.25" customHeight="1">
      <c r="A99" s="136" t="s">
        <v>216</v>
      </c>
      <c r="B99" s="42" t="s">
        <v>217</v>
      </c>
      <c r="C99" s="68">
        <v>5698.7</v>
      </c>
      <c r="D99" s="68">
        <v>6337.6</v>
      </c>
      <c r="E99" s="137">
        <v>0</v>
      </c>
    </row>
    <row r="100" spans="1:5" ht="78.75" customHeight="1">
      <c r="A100" s="138" t="s">
        <v>192</v>
      </c>
      <c r="B100" s="42" t="s">
        <v>193</v>
      </c>
      <c r="C100" s="68">
        <v>0</v>
      </c>
      <c r="D100" s="68">
        <v>0</v>
      </c>
      <c r="E100" s="137">
        <v>6191.1</v>
      </c>
    </row>
    <row r="101" spans="1:6" ht="68.25" customHeight="1">
      <c r="A101" s="138" t="s">
        <v>258</v>
      </c>
      <c r="B101" s="42" t="s">
        <v>201</v>
      </c>
      <c r="C101" s="68">
        <v>380.5</v>
      </c>
      <c r="D101" s="68">
        <v>0</v>
      </c>
      <c r="E101" s="137">
        <v>0</v>
      </c>
      <c r="F101" s="53"/>
    </row>
    <row r="102" spans="1:5" ht="90" customHeight="1">
      <c r="A102" s="138" t="s">
        <v>204</v>
      </c>
      <c r="B102" s="42" t="s">
        <v>205</v>
      </c>
      <c r="C102" s="68">
        <v>0</v>
      </c>
      <c r="D102" s="68">
        <v>0</v>
      </c>
      <c r="E102" s="137">
        <v>70000</v>
      </c>
    </row>
    <row r="103" spans="1:6" ht="76.5" customHeight="1">
      <c r="A103" s="138" t="s">
        <v>196</v>
      </c>
      <c r="B103" s="42" t="s">
        <v>197</v>
      </c>
      <c r="C103" s="68">
        <v>12032.4</v>
      </c>
      <c r="D103" s="68">
        <v>12068.5</v>
      </c>
      <c r="E103" s="137">
        <v>12300.7</v>
      </c>
      <c r="F103" s="53"/>
    </row>
    <row r="104" spans="1:6" ht="89.25" customHeight="1">
      <c r="A104" s="131" t="s">
        <v>108</v>
      </c>
      <c r="B104" s="40" t="s">
        <v>91</v>
      </c>
      <c r="C104" s="69">
        <v>1450</v>
      </c>
      <c r="D104" s="69">
        <v>1450</v>
      </c>
      <c r="E104" s="132">
        <v>400</v>
      </c>
      <c r="F104" s="53"/>
    </row>
    <row r="105" spans="1:5" ht="96.75" customHeight="1">
      <c r="A105" s="131" t="s">
        <v>109</v>
      </c>
      <c r="B105" s="40" t="s">
        <v>67</v>
      </c>
      <c r="C105" s="69">
        <v>17.4</v>
      </c>
      <c r="D105" s="69">
        <v>17.4</v>
      </c>
      <c r="E105" s="132">
        <v>17.4</v>
      </c>
    </row>
    <row r="106" spans="1:6" ht="116.25" customHeight="1">
      <c r="A106" s="131" t="s">
        <v>110</v>
      </c>
      <c r="B106" s="40" t="s">
        <v>84</v>
      </c>
      <c r="C106" s="69">
        <v>9242.1</v>
      </c>
      <c r="D106" s="69">
        <v>9242.1</v>
      </c>
      <c r="E106" s="132">
        <v>9242.1</v>
      </c>
      <c r="F106" s="53"/>
    </row>
    <row r="107" spans="1:5" ht="66.75" customHeight="1">
      <c r="A107" s="131" t="s">
        <v>200</v>
      </c>
      <c r="B107" s="40" t="s">
        <v>210</v>
      </c>
      <c r="C107" s="69">
        <v>963</v>
      </c>
      <c r="D107" s="69">
        <v>0</v>
      </c>
      <c r="E107" s="132">
        <v>605.6</v>
      </c>
    </row>
    <row r="108" spans="1:12" ht="67.5" customHeight="1">
      <c r="A108" s="131" t="s">
        <v>111</v>
      </c>
      <c r="B108" s="33" t="s">
        <v>86</v>
      </c>
      <c r="C108" s="69">
        <v>2652.8</v>
      </c>
      <c r="D108" s="69">
        <v>2568.3</v>
      </c>
      <c r="E108" s="132">
        <v>2642.4</v>
      </c>
      <c r="F108" s="111"/>
      <c r="G108" s="109"/>
      <c r="L108" t="s">
        <v>219</v>
      </c>
    </row>
    <row r="109" spans="1:5" ht="129" customHeight="1">
      <c r="A109" s="139" t="s">
        <v>152</v>
      </c>
      <c r="B109" s="42" t="s">
        <v>213</v>
      </c>
      <c r="C109" s="69">
        <v>21953.4</v>
      </c>
      <c r="D109" s="69">
        <v>0</v>
      </c>
      <c r="E109" s="132">
        <v>0</v>
      </c>
    </row>
    <row r="110" spans="1:5" ht="114" customHeight="1">
      <c r="A110" s="139" t="s">
        <v>153</v>
      </c>
      <c r="B110" s="33" t="s">
        <v>142</v>
      </c>
      <c r="C110" s="69">
        <v>1827</v>
      </c>
      <c r="D110" s="69">
        <v>1827</v>
      </c>
      <c r="E110" s="132">
        <v>0</v>
      </c>
    </row>
    <row r="111" spans="1:5" ht="95.25" customHeight="1">
      <c r="A111" s="138" t="s">
        <v>154</v>
      </c>
      <c r="B111" s="42" t="s">
        <v>141</v>
      </c>
      <c r="C111" s="68">
        <v>1465.3</v>
      </c>
      <c r="D111" s="68">
        <v>0</v>
      </c>
      <c r="E111" s="137">
        <v>0</v>
      </c>
    </row>
    <row r="112" spans="1:6" ht="81.75" customHeight="1">
      <c r="A112" s="131" t="s">
        <v>112</v>
      </c>
      <c r="B112" s="40" t="s">
        <v>90</v>
      </c>
      <c r="C112" s="69">
        <v>4128</v>
      </c>
      <c r="D112" s="69">
        <v>4128</v>
      </c>
      <c r="E112" s="132">
        <v>4128</v>
      </c>
      <c r="F112" s="56"/>
    </row>
    <row r="113" spans="1:7" ht="116.25" customHeight="1">
      <c r="A113" s="139" t="s">
        <v>155</v>
      </c>
      <c r="B113" s="40" t="s">
        <v>140</v>
      </c>
      <c r="C113" s="69">
        <v>0</v>
      </c>
      <c r="D113" s="69">
        <v>500</v>
      </c>
      <c r="E113" s="132">
        <v>0</v>
      </c>
      <c r="F113" s="110"/>
      <c r="G113" s="109"/>
    </row>
    <row r="114" spans="1:6" ht="65.25" customHeight="1">
      <c r="A114" s="139" t="s">
        <v>156</v>
      </c>
      <c r="B114" s="152" t="s">
        <v>143</v>
      </c>
      <c r="C114" s="69">
        <v>626.4</v>
      </c>
      <c r="D114" s="69">
        <v>0</v>
      </c>
      <c r="E114" s="132">
        <v>0</v>
      </c>
      <c r="F114" s="51"/>
    </row>
    <row r="115" spans="1:6" ht="94.5" customHeight="1" thickBot="1">
      <c r="A115" s="149" t="s">
        <v>214</v>
      </c>
      <c r="B115" s="169" t="s">
        <v>215</v>
      </c>
      <c r="C115" s="150">
        <v>40573.4</v>
      </c>
      <c r="D115" s="150">
        <v>0</v>
      </c>
      <c r="E115" s="151">
        <v>0</v>
      </c>
      <c r="F115" s="52"/>
    </row>
    <row r="116" spans="1:6" ht="51" customHeight="1" thickBot="1">
      <c r="A116" s="64" t="s">
        <v>113</v>
      </c>
      <c r="B116" s="43" t="s">
        <v>32</v>
      </c>
      <c r="C116" s="66">
        <f>C117+C118+C119+C120+C121+C122+C123+C124+C125+C126+C127+C128+C129+C131+C132+C133+C134+C130</f>
        <v>275466.1</v>
      </c>
      <c r="D116" s="66">
        <f>D117+D118+D119+D120+D121+D122+D123+D124+D125+D126+D127+D128+D129+D131+D132+D133+D134</f>
        <v>276347.208</v>
      </c>
      <c r="E116" s="104">
        <f>E117+E118+E119+E120+E121+E122+E123+E124+E125+E126+E127+E128+E129+E131+E132+E133+E134</f>
        <v>271228.8</v>
      </c>
      <c r="F116" s="58"/>
    </row>
    <row r="117" spans="1:6" ht="108.75" customHeight="1">
      <c r="A117" s="129" t="s">
        <v>114</v>
      </c>
      <c r="B117" s="36" t="s">
        <v>70</v>
      </c>
      <c r="C117" s="105">
        <v>403.4</v>
      </c>
      <c r="D117" s="105">
        <v>403.4</v>
      </c>
      <c r="E117" s="130">
        <v>403.4</v>
      </c>
      <c r="F117" s="55"/>
    </row>
    <row r="118" spans="1:6" ht="107.25" customHeight="1">
      <c r="A118" s="131" t="s">
        <v>115</v>
      </c>
      <c r="B118" s="40" t="s">
        <v>71</v>
      </c>
      <c r="C118" s="69">
        <v>441.2</v>
      </c>
      <c r="D118" s="69">
        <v>441.2</v>
      </c>
      <c r="E118" s="132">
        <v>441.2</v>
      </c>
      <c r="F118" s="55"/>
    </row>
    <row r="119" spans="1:6" ht="97.5" customHeight="1">
      <c r="A119" s="131" t="s">
        <v>116</v>
      </c>
      <c r="B119" s="40" t="s">
        <v>68</v>
      </c>
      <c r="C119" s="69">
        <v>1367.1</v>
      </c>
      <c r="D119" s="69">
        <v>1367.1</v>
      </c>
      <c r="E119" s="132">
        <v>1367.1</v>
      </c>
      <c r="F119" s="55"/>
    </row>
    <row r="120" spans="1:5" ht="114.75" customHeight="1">
      <c r="A120" s="131" t="s">
        <v>117</v>
      </c>
      <c r="B120" s="40" t="s">
        <v>69</v>
      </c>
      <c r="C120" s="69">
        <v>158.7</v>
      </c>
      <c r="D120" s="69">
        <v>158.7</v>
      </c>
      <c r="E120" s="132">
        <v>158.7</v>
      </c>
    </row>
    <row r="121" spans="1:5" ht="108" customHeight="1">
      <c r="A121" s="131" t="s">
        <v>118</v>
      </c>
      <c r="B121" s="33" t="s">
        <v>82</v>
      </c>
      <c r="C121" s="69">
        <v>21715</v>
      </c>
      <c r="D121" s="69">
        <v>20629</v>
      </c>
      <c r="E121" s="132">
        <v>20629</v>
      </c>
    </row>
    <row r="122" spans="1:5" ht="113.25" customHeight="1">
      <c r="A122" s="131" t="s">
        <v>119</v>
      </c>
      <c r="B122" s="40" t="s">
        <v>83</v>
      </c>
      <c r="C122" s="69">
        <v>0</v>
      </c>
      <c r="D122" s="69">
        <v>0</v>
      </c>
      <c r="E122" s="132">
        <v>0</v>
      </c>
    </row>
    <row r="123" spans="1:5" ht="118.5" customHeight="1">
      <c r="A123" s="131" t="s">
        <v>120</v>
      </c>
      <c r="B123" s="40" t="s">
        <v>81</v>
      </c>
      <c r="C123" s="69">
        <v>290.4</v>
      </c>
      <c r="D123" s="69">
        <v>290.4</v>
      </c>
      <c r="E123" s="132">
        <v>290.4</v>
      </c>
    </row>
    <row r="124" spans="1:5" ht="70.5" customHeight="1">
      <c r="A124" s="131" t="s">
        <v>121</v>
      </c>
      <c r="B124" s="40" t="s">
        <v>149</v>
      </c>
      <c r="C124" s="69">
        <v>15119</v>
      </c>
      <c r="D124" s="69">
        <v>15119</v>
      </c>
      <c r="E124" s="132">
        <v>15119</v>
      </c>
    </row>
    <row r="125" spans="1:5" ht="99" customHeight="1">
      <c r="A125" s="131" t="s">
        <v>122</v>
      </c>
      <c r="B125" s="40" t="s">
        <v>148</v>
      </c>
      <c r="C125" s="69">
        <v>8835.2</v>
      </c>
      <c r="D125" s="69">
        <v>9540.6</v>
      </c>
      <c r="E125" s="132">
        <v>9540.6</v>
      </c>
    </row>
    <row r="126" spans="1:5" ht="73.5" customHeight="1">
      <c r="A126" s="131" t="s">
        <v>123</v>
      </c>
      <c r="B126" s="40" t="s">
        <v>72</v>
      </c>
      <c r="C126" s="69">
        <v>8585.7</v>
      </c>
      <c r="D126" s="69">
        <v>10493.6</v>
      </c>
      <c r="E126" s="132">
        <v>6677.7</v>
      </c>
    </row>
    <row r="127" spans="1:5" ht="74.25" customHeight="1">
      <c r="A127" s="131" t="s">
        <v>124</v>
      </c>
      <c r="B127" s="40" t="s">
        <v>89</v>
      </c>
      <c r="C127" s="69">
        <v>3.1</v>
      </c>
      <c r="D127" s="69">
        <v>31.2</v>
      </c>
      <c r="E127" s="132">
        <v>0.6</v>
      </c>
    </row>
    <row r="128" spans="1:5" ht="90.75" customHeight="1">
      <c r="A128" s="131" t="s">
        <v>125</v>
      </c>
      <c r="B128" s="40" t="s">
        <v>147</v>
      </c>
      <c r="C128" s="69">
        <v>0</v>
      </c>
      <c r="D128" s="74">
        <v>664.704</v>
      </c>
      <c r="E128" s="132">
        <v>0</v>
      </c>
    </row>
    <row r="129" spans="1:5" ht="95.25" customHeight="1">
      <c r="A129" s="139" t="s">
        <v>194</v>
      </c>
      <c r="B129" s="40" t="s">
        <v>195</v>
      </c>
      <c r="C129" s="69">
        <v>0</v>
      </c>
      <c r="D129" s="74">
        <v>664.704</v>
      </c>
      <c r="E129" s="132">
        <v>0</v>
      </c>
    </row>
    <row r="130" spans="1:5" ht="52.5" customHeight="1">
      <c r="A130" s="139" t="s">
        <v>206</v>
      </c>
      <c r="B130" s="40" t="s">
        <v>207</v>
      </c>
      <c r="C130" s="69">
        <v>467.8</v>
      </c>
      <c r="D130" s="69">
        <v>0</v>
      </c>
      <c r="E130" s="132">
        <v>0</v>
      </c>
    </row>
    <row r="131" spans="1:5" ht="55.5" customHeight="1">
      <c r="A131" s="131" t="s">
        <v>126</v>
      </c>
      <c r="B131" s="40" t="s">
        <v>75</v>
      </c>
      <c r="C131" s="69">
        <v>1486</v>
      </c>
      <c r="D131" s="69">
        <v>1525</v>
      </c>
      <c r="E131" s="132">
        <v>1486</v>
      </c>
    </row>
    <row r="132" spans="1:5" ht="165" customHeight="1">
      <c r="A132" s="139" t="s">
        <v>218</v>
      </c>
      <c r="B132" s="40" t="s">
        <v>146</v>
      </c>
      <c r="C132" s="69">
        <v>110.2</v>
      </c>
      <c r="D132" s="69">
        <v>110.2</v>
      </c>
      <c r="E132" s="132">
        <v>110.2</v>
      </c>
    </row>
    <row r="133" spans="1:5" ht="181.5" customHeight="1">
      <c r="A133" s="139" t="s">
        <v>157</v>
      </c>
      <c r="B133" s="40" t="s">
        <v>144</v>
      </c>
      <c r="C133" s="69">
        <v>209159</v>
      </c>
      <c r="D133" s="69">
        <v>207584.1</v>
      </c>
      <c r="E133" s="132">
        <v>207680.6</v>
      </c>
    </row>
    <row r="134" spans="1:5" ht="191.25" customHeight="1" thickBot="1">
      <c r="A134" s="140" t="s">
        <v>158</v>
      </c>
      <c r="B134" s="41" t="s">
        <v>145</v>
      </c>
      <c r="C134" s="70">
        <v>7324.3</v>
      </c>
      <c r="D134" s="70">
        <v>7324.3</v>
      </c>
      <c r="E134" s="133">
        <v>7324.3</v>
      </c>
    </row>
    <row r="135" spans="1:5" ht="45.75" customHeight="1" thickBot="1">
      <c r="A135" s="64" t="s">
        <v>127</v>
      </c>
      <c r="B135" s="44" t="s">
        <v>33</v>
      </c>
      <c r="C135" s="113">
        <f>C136+C137+C139+C140+C138</f>
        <v>39232.99999999999</v>
      </c>
      <c r="D135" s="113">
        <f>D136+D137+D139+D140</f>
        <v>30081.3</v>
      </c>
      <c r="E135" s="114">
        <f>E136+E137+E139+E140</f>
        <v>30693.2</v>
      </c>
    </row>
    <row r="136" spans="1:5" ht="83.25" customHeight="1">
      <c r="A136" s="141" t="s">
        <v>128</v>
      </c>
      <c r="B136" s="112" t="s">
        <v>74</v>
      </c>
      <c r="C136" s="143">
        <v>21342.6</v>
      </c>
      <c r="D136" s="143">
        <v>16759</v>
      </c>
      <c r="E136" s="144">
        <v>16759</v>
      </c>
    </row>
    <row r="137" spans="1:5" ht="93.75" customHeight="1">
      <c r="A137" s="142" t="s">
        <v>182</v>
      </c>
      <c r="B137" s="40" t="s">
        <v>183</v>
      </c>
      <c r="C137" s="145">
        <v>11718</v>
      </c>
      <c r="D137" s="145">
        <v>11718</v>
      </c>
      <c r="E137" s="146">
        <v>11718</v>
      </c>
    </row>
    <row r="138" spans="1:5" ht="94.5" customHeight="1">
      <c r="A138" s="142" t="s">
        <v>263</v>
      </c>
      <c r="B138" s="163" t="s">
        <v>264</v>
      </c>
      <c r="C138" s="145">
        <v>150</v>
      </c>
      <c r="D138" s="145">
        <v>0</v>
      </c>
      <c r="E138" s="146">
        <v>0</v>
      </c>
    </row>
    <row r="139" spans="1:5" ht="153.75" customHeight="1">
      <c r="A139" s="131" t="s">
        <v>150</v>
      </c>
      <c r="B139" s="40" t="s">
        <v>151</v>
      </c>
      <c r="C139" s="69">
        <v>1456.2</v>
      </c>
      <c r="D139" s="69">
        <v>1604.3</v>
      </c>
      <c r="E139" s="132">
        <v>2216.2</v>
      </c>
    </row>
    <row r="140" spans="1:5" ht="111" customHeight="1" thickBot="1">
      <c r="A140" s="174" t="s">
        <v>208</v>
      </c>
      <c r="B140" s="175" t="s">
        <v>209</v>
      </c>
      <c r="C140" s="176">
        <v>4566.2</v>
      </c>
      <c r="D140" s="176">
        <v>0</v>
      </c>
      <c r="E140" s="177">
        <v>0</v>
      </c>
    </row>
    <row r="141" spans="1:5" ht="40.5" customHeight="1" thickBot="1">
      <c r="A141" s="170" t="s">
        <v>259</v>
      </c>
      <c r="B141" s="171" t="s">
        <v>260</v>
      </c>
      <c r="C141" s="113">
        <f>C142</f>
        <v>113</v>
      </c>
      <c r="D141" s="113">
        <f>D142</f>
        <v>0</v>
      </c>
      <c r="E141" s="114">
        <f>E142</f>
        <v>0</v>
      </c>
    </row>
    <row r="142" spans="1:5" ht="61.5" customHeight="1" thickBot="1">
      <c r="A142" s="172" t="s">
        <v>261</v>
      </c>
      <c r="B142" s="173" t="s">
        <v>262</v>
      </c>
      <c r="C142" s="150">
        <v>113</v>
      </c>
      <c r="D142" s="150">
        <v>0</v>
      </c>
      <c r="E142" s="151">
        <v>0</v>
      </c>
    </row>
    <row r="143" spans="1:5" ht="42.75" customHeight="1" thickBot="1">
      <c r="A143" s="64" t="s">
        <v>41</v>
      </c>
      <c r="B143" s="65"/>
      <c r="C143" s="113">
        <f>C13+C85</f>
        <v>860330.2999999999</v>
      </c>
      <c r="D143" s="66">
        <f>D13+D85</f>
        <v>658664.608</v>
      </c>
      <c r="E143" s="114">
        <f>E13+E85</f>
        <v>706825.3</v>
      </c>
    </row>
    <row r="144" spans="1:3" ht="12.75">
      <c r="A144" s="30"/>
      <c r="B144" s="31"/>
      <c r="C144" s="31"/>
    </row>
    <row r="145" spans="1:3" ht="12.75">
      <c r="A145" s="30"/>
      <c r="B145" s="31"/>
      <c r="C145" s="31"/>
    </row>
    <row r="146" spans="1:3" ht="12.75">
      <c r="A146" s="30"/>
      <c r="B146" s="31"/>
      <c r="C146" s="31"/>
    </row>
    <row r="147" spans="1:3" ht="12.75">
      <c r="A147" s="30"/>
      <c r="B147" s="31"/>
      <c r="C147" s="31"/>
    </row>
    <row r="148" spans="1:3" ht="12.75">
      <c r="A148" s="21"/>
      <c r="C148" s="22"/>
    </row>
    <row r="149" spans="1:3" ht="12.75">
      <c r="A149" s="21"/>
      <c r="B149" s="22"/>
      <c r="C149" s="22"/>
    </row>
    <row r="150" spans="1:3" ht="12.75">
      <c r="A150" s="21"/>
      <c r="B150" s="22"/>
      <c r="C150" s="22"/>
    </row>
    <row r="151" spans="1:3" ht="12.75">
      <c r="A151" s="21"/>
      <c r="B151" s="22"/>
      <c r="C151" s="22"/>
    </row>
    <row r="152" spans="1:3" ht="12.75">
      <c r="A152" s="21"/>
      <c r="B152" s="22"/>
      <c r="C152" s="22"/>
    </row>
    <row r="153" spans="1:3" ht="12.75">
      <c r="A153" s="21"/>
      <c r="B153" s="22"/>
      <c r="C153" s="22"/>
    </row>
    <row r="154" spans="1:3" ht="12.75">
      <c r="A154" s="21"/>
      <c r="B154" s="22"/>
      <c r="C154" s="22"/>
    </row>
    <row r="155" spans="1:3" ht="12.75">
      <c r="A155" s="21"/>
      <c r="B155" s="22"/>
      <c r="C155" s="22"/>
    </row>
    <row r="156" spans="1:3" ht="12.75">
      <c r="A156" s="21"/>
      <c r="B156" s="22"/>
      <c r="C156" s="22"/>
    </row>
    <row r="157" spans="1:3" ht="12.75">
      <c r="A157" s="21"/>
      <c r="B157" s="22"/>
      <c r="C157" s="22"/>
    </row>
    <row r="158" spans="1:3" ht="12.75">
      <c r="A158" s="21"/>
      <c r="B158" s="22"/>
      <c r="C158" s="22"/>
    </row>
    <row r="159" spans="1:3" ht="12.75">
      <c r="A159" s="21"/>
      <c r="B159" s="22"/>
      <c r="C159" s="22"/>
    </row>
    <row r="160" spans="1:3" ht="12.75">
      <c r="A160" s="21"/>
      <c r="B160" s="22"/>
      <c r="C160" s="22"/>
    </row>
    <row r="161" spans="1:3" ht="12.75">
      <c r="A161" s="21"/>
      <c r="B161" s="22"/>
      <c r="C161" s="22"/>
    </row>
    <row r="162" spans="1:3" ht="12.75">
      <c r="A162" s="21"/>
      <c r="B162" s="22"/>
      <c r="C162" s="22"/>
    </row>
    <row r="163" spans="1:3" ht="12.75">
      <c r="A163" s="21"/>
      <c r="B163" s="22"/>
      <c r="C163" s="22"/>
    </row>
    <row r="164" spans="1:3" ht="12.75">
      <c r="A164" s="21"/>
      <c r="B164" s="22"/>
      <c r="C164" s="22"/>
    </row>
    <row r="165" spans="1:3" ht="12.75">
      <c r="A165" s="21"/>
      <c r="B165" s="22"/>
      <c r="C165" s="22"/>
    </row>
    <row r="166" spans="1:3" ht="12.75">
      <c r="A166" s="21"/>
      <c r="B166" s="22"/>
      <c r="C166" s="22"/>
    </row>
    <row r="167" spans="1:3" ht="12.75">
      <c r="A167" s="21"/>
      <c r="B167" s="22"/>
      <c r="C167" s="22"/>
    </row>
    <row r="168" spans="1:3" ht="12.75">
      <c r="A168" s="21"/>
      <c r="B168" s="22"/>
      <c r="C168" s="22"/>
    </row>
    <row r="169" spans="1:3" ht="12.75">
      <c r="A169" s="21"/>
      <c r="B169" s="22"/>
      <c r="C169" s="22"/>
    </row>
    <row r="170" spans="1:3" ht="12.75">
      <c r="A170" s="21"/>
      <c r="B170" s="22"/>
      <c r="C170" s="22"/>
    </row>
    <row r="171" spans="1:3" ht="12.75">
      <c r="A171" s="21"/>
      <c r="B171" s="22"/>
      <c r="C171" s="22"/>
    </row>
    <row r="172" spans="1:3" ht="12.75">
      <c r="A172" s="21"/>
      <c r="B172" s="22"/>
      <c r="C172" s="22"/>
    </row>
    <row r="173" spans="1:3" ht="12.75">
      <c r="A173" s="21"/>
      <c r="B173" s="22"/>
      <c r="C173" s="22"/>
    </row>
    <row r="174" spans="1:3" ht="12.75">
      <c r="A174" s="21"/>
      <c r="B174" s="22"/>
      <c r="C174" s="22"/>
    </row>
    <row r="175" spans="1:3" ht="12.75">
      <c r="A175" s="21"/>
      <c r="B175" s="22"/>
      <c r="C175" s="22"/>
    </row>
    <row r="176" spans="1:3" ht="12.75">
      <c r="A176" s="21"/>
      <c r="B176" s="22"/>
      <c r="C176" s="22"/>
    </row>
    <row r="177" spans="1:3" ht="12.75">
      <c r="A177" s="21"/>
      <c r="B177" s="22"/>
      <c r="C177" s="22"/>
    </row>
    <row r="178" spans="1:5" ht="12.75">
      <c r="A178" s="21"/>
      <c r="B178" s="22"/>
      <c r="C178" s="22"/>
      <c r="D178" s="7"/>
      <c r="E178" s="7"/>
    </row>
    <row r="179" spans="1:5" ht="12.75">
      <c r="A179" s="21"/>
      <c r="B179" s="22"/>
      <c r="C179" s="22"/>
      <c r="D179" s="7"/>
      <c r="E179" s="7"/>
    </row>
    <row r="180" spans="1:5" ht="12.75">
      <c r="A180" s="21"/>
      <c r="B180" s="22"/>
      <c r="C180" s="22"/>
      <c r="D180" s="7"/>
      <c r="E180" s="7"/>
    </row>
    <row r="181" spans="1:5" ht="12.75">
      <c r="A181" s="21"/>
      <c r="B181" s="22"/>
      <c r="C181" s="22"/>
      <c r="D181" s="7"/>
      <c r="E181" s="7"/>
    </row>
    <row r="182" spans="1:3" ht="12.75">
      <c r="A182" s="21"/>
      <c r="B182" s="22"/>
      <c r="C182" s="22"/>
    </row>
    <row r="183" spans="1:3" ht="12.75">
      <c r="A183" s="21"/>
      <c r="B183" s="22"/>
      <c r="C183" s="22"/>
    </row>
    <row r="184" spans="1:3" ht="12.75">
      <c r="A184" s="21"/>
      <c r="B184" s="22"/>
      <c r="C184" s="22"/>
    </row>
    <row r="185" spans="1:3" ht="12.75">
      <c r="A185" s="21"/>
      <c r="B185" s="22"/>
      <c r="C185" s="22"/>
    </row>
    <row r="186" spans="1:3" ht="12.75">
      <c r="A186" s="21"/>
      <c r="B186" s="22"/>
      <c r="C186" s="22"/>
    </row>
    <row r="187" spans="1:3" ht="12.75">
      <c r="A187" s="21"/>
      <c r="B187" s="22"/>
      <c r="C187" s="22"/>
    </row>
    <row r="188" spans="1:3" ht="12.75">
      <c r="A188" s="21"/>
      <c r="B188" s="22"/>
      <c r="C188" s="22"/>
    </row>
    <row r="189" spans="1:3" ht="12.75">
      <c r="A189" s="21"/>
      <c r="B189" s="22"/>
      <c r="C189" s="22"/>
    </row>
    <row r="190" spans="1:3" ht="12.75">
      <c r="A190" s="21"/>
      <c r="B190" s="22"/>
      <c r="C190" s="22"/>
    </row>
    <row r="191" spans="1:3" ht="12.75">
      <c r="A191" s="21"/>
      <c r="B191" s="22"/>
      <c r="C191" s="22"/>
    </row>
    <row r="192" spans="1:3" ht="12.75">
      <c r="A192" s="21"/>
      <c r="B192" s="22"/>
      <c r="C192" s="22"/>
    </row>
    <row r="193" spans="1:3" ht="12.75">
      <c r="A193" s="21"/>
      <c r="B193" s="22"/>
      <c r="C193" s="22"/>
    </row>
    <row r="194" spans="1:3" ht="12.75">
      <c r="A194" s="21"/>
      <c r="B194" s="22"/>
      <c r="C194" s="22"/>
    </row>
    <row r="195" spans="1:3" ht="12.75">
      <c r="A195" s="21"/>
      <c r="B195" s="22"/>
      <c r="C195" s="22"/>
    </row>
    <row r="196" spans="1:3" ht="12.75">
      <c r="A196" s="21"/>
      <c r="B196" s="22"/>
      <c r="C196" s="22"/>
    </row>
    <row r="197" spans="1:3" ht="12.75">
      <c r="A197" s="21"/>
      <c r="B197" s="22"/>
      <c r="C197" s="22"/>
    </row>
    <row r="198" spans="1:3" ht="12.75">
      <c r="A198" s="21"/>
      <c r="B198" s="22"/>
      <c r="C198" s="22"/>
    </row>
    <row r="199" spans="1:3" ht="12.75">
      <c r="A199" s="21"/>
      <c r="B199" s="22"/>
      <c r="C199" s="22"/>
    </row>
    <row r="200" spans="1:3" ht="12.75">
      <c r="A200" s="21"/>
      <c r="B200" s="22"/>
      <c r="C200" s="22"/>
    </row>
    <row r="201" spans="1:3" ht="12.75">
      <c r="A201" s="21"/>
      <c r="B201" s="22"/>
      <c r="C201" s="22"/>
    </row>
    <row r="202" spans="1:3" ht="12.75">
      <c r="A202" s="21"/>
      <c r="B202" s="22"/>
      <c r="C202" s="22"/>
    </row>
    <row r="203" spans="1:3" ht="12.75">
      <c r="A203" s="21"/>
      <c r="B203" s="22"/>
      <c r="C203" s="22"/>
    </row>
    <row r="204" spans="1:3" ht="12.75">
      <c r="A204" s="21"/>
      <c r="B204" s="22"/>
      <c r="C204" s="22"/>
    </row>
    <row r="205" spans="1:3" ht="12.75">
      <c r="A205" s="21"/>
      <c r="B205" s="22"/>
      <c r="C205" s="22"/>
    </row>
    <row r="206" spans="1:3" ht="12.75">
      <c r="A206" s="21"/>
      <c r="B206" s="22"/>
      <c r="C206" s="22"/>
    </row>
    <row r="207" spans="1:3" ht="12.75">
      <c r="A207" s="21"/>
      <c r="B207" s="22"/>
      <c r="C207" s="22"/>
    </row>
    <row r="208" spans="1:3" ht="12.75">
      <c r="A208" s="21"/>
      <c r="B208" s="22"/>
      <c r="C208" s="22"/>
    </row>
    <row r="209" spans="1:3" ht="12.75">
      <c r="A209" s="21"/>
      <c r="B209" s="22"/>
      <c r="C209" s="22"/>
    </row>
    <row r="210" spans="1:3" ht="12.75">
      <c r="A210" s="21"/>
      <c r="B210" s="22"/>
      <c r="C210" s="22"/>
    </row>
    <row r="211" spans="1:3" ht="12.75">
      <c r="A211" s="21"/>
      <c r="B211" s="22"/>
      <c r="C211" s="22"/>
    </row>
    <row r="212" spans="1:3" ht="12.75">
      <c r="A212" s="21"/>
      <c r="B212" s="22"/>
      <c r="C212" s="22"/>
    </row>
    <row r="213" spans="1:3" ht="12.75">
      <c r="A213" s="21"/>
      <c r="B213" s="22"/>
      <c r="C213" s="22"/>
    </row>
    <row r="214" spans="1:3" ht="12.75">
      <c r="A214" s="21"/>
      <c r="B214" s="22"/>
      <c r="C214" s="22"/>
    </row>
    <row r="215" spans="1:3" ht="12.75">
      <c r="A215" s="21"/>
      <c r="B215" s="22"/>
      <c r="C215" s="22"/>
    </row>
    <row r="216" spans="1:3" ht="12.75">
      <c r="A216" s="21"/>
      <c r="B216" s="22"/>
      <c r="C216" s="22"/>
    </row>
    <row r="217" spans="1:3" ht="12.75">
      <c r="A217" s="21"/>
      <c r="B217" s="22"/>
      <c r="C217" s="22"/>
    </row>
    <row r="218" spans="1:3" ht="12.75">
      <c r="A218" s="21"/>
      <c r="B218" s="22"/>
      <c r="C218" s="22"/>
    </row>
    <row r="219" spans="1:3" ht="12.75">
      <c r="A219" s="21"/>
      <c r="B219" s="22"/>
      <c r="C219" s="22"/>
    </row>
    <row r="220" spans="1:3" ht="12.75">
      <c r="A220" s="21"/>
      <c r="B220" s="22"/>
      <c r="C220" s="22"/>
    </row>
    <row r="221" spans="1:3" ht="12.75">
      <c r="A221" s="21"/>
      <c r="B221" s="22"/>
      <c r="C221" s="22"/>
    </row>
    <row r="222" spans="1:3" ht="12.75">
      <c r="A222" s="21"/>
      <c r="B222" s="22"/>
      <c r="C222" s="22"/>
    </row>
    <row r="223" spans="1:3" ht="12.75">
      <c r="A223" s="21"/>
      <c r="B223" s="22"/>
      <c r="C223" s="22"/>
    </row>
    <row r="224" spans="1:3" ht="12.75">
      <c r="A224" s="21"/>
      <c r="B224" s="22"/>
      <c r="C224" s="22"/>
    </row>
    <row r="225" spans="1:3" ht="12.75">
      <c r="A225" s="21"/>
      <c r="B225" s="22"/>
      <c r="C225" s="22"/>
    </row>
    <row r="226" spans="1:3" ht="12.75">
      <c r="A226" s="21"/>
      <c r="B226" s="22"/>
      <c r="C226" s="22"/>
    </row>
    <row r="227" spans="1:3" ht="12.75">
      <c r="A227" s="21"/>
      <c r="B227" s="22"/>
      <c r="C227" s="22"/>
    </row>
    <row r="228" spans="1:3" ht="12.75">
      <c r="A228" s="21"/>
      <c r="B228" s="22"/>
      <c r="C228" s="22"/>
    </row>
    <row r="229" spans="1:3" ht="12.75">
      <c r="A229" s="21"/>
      <c r="B229" s="22"/>
      <c r="C229" s="22"/>
    </row>
    <row r="230" spans="1:3" ht="12.75">
      <c r="A230" s="21"/>
      <c r="B230" s="22"/>
      <c r="C230" s="22"/>
    </row>
    <row r="231" spans="1:3" ht="12.75">
      <c r="A231" s="21"/>
      <c r="B231" s="22"/>
      <c r="C231" s="22"/>
    </row>
    <row r="232" spans="1:3" ht="12.75">
      <c r="A232" s="21"/>
      <c r="B232" s="22"/>
      <c r="C232" s="22"/>
    </row>
    <row r="233" spans="1:3" ht="12.75">
      <c r="A233" s="21"/>
      <c r="B233" s="22"/>
      <c r="C233" s="22"/>
    </row>
    <row r="234" spans="1:3" ht="12.75">
      <c r="A234" s="21"/>
      <c r="B234" s="22"/>
      <c r="C234" s="22"/>
    </row>
    <row r="235" spans="1:3" ht="12.75">
      <c r="A235" s="21"/>
      <c r="B235" s="22"/>
      <c r="C235" s="22"/>
    </row>
    <row r="236" spans="1:3" ht="12.75">
      <c r="A236" s="21"/>
      <c r="B236" s="22"/>
      <c r="C236" s="22"/>
    </row>
    <row r="237" spans="1:3" ht="12.75">
      <c r="A237" s="21"/>
      <c r="B237" s="22"/>
      <c r="C237" s="22"/>
    </row>
    <row r="238" spans="1:3" ht="12.75">
      <c r="A238" s="21"/>
      <c r="B238" s="22"/>
      <c r="C238" s="22"/>
    </row>
    <row r="239" spans="1:3" ht="12.75">
      <c r="A239" s="21"/>
      <c r="B239" s="22"/>
      <c r="C239" s="22"/>
    </row>
    <row r="240" spans="1:3" ht="12.75">
      <c r="A240" s="21"/>
      <c r="B240" s="22"/>
      <c r="C240" s="22"/>
    </row>
  </sheetData>
  <sheetProtection/>
  <mergeCells count="8">
    <mergeCell ref="A9:E9"/>
    <mergeCell ref="C2:E2"/>
    <mergeCell ref="C3:E3"/>
    <mergeCell ref="C4:E4"/>
    <mergeCell ref="C5:E5"/>
    <mergeCell ref="A1:C1"/>
    <mergeCell ref="C7:E7"/>
    <mergeCell ref="A8:E8"/>
  </mergeCells>
  <hyperlinks>
    <hyperlink ref="B70" r:id="rId1" display="https://base.garant.ru/12125267/61be80f84cf4d95f84aeddb3178a7797/#block_110"/>
    <hyperlink ref="B71" r:id="rId2" display="http://www.consultant.ru/document/cons_doc_LAW_382690/c06f1bf97c2ff0d97866b12d55396efb1a83982e/#dst101486"/>
    <hyperlink ref="B72" r:id="rId3" display="http://www.consultant.ru/document/cons_doc_LAW_377937/639e2fe7ff8415f917e98f43ef3e13932c0fb341/#dst101595"/>
  </hyperlinks>
  <printOptions/>
  <pageMargins left="0.7874015748031497" right="0.1968503937007874" top="0.3937007874015748" bottom="0.3937007874015748" header="0.5118110236220472" footer="0"/>
  <pageSetup fitToHeight="8" fitToWidth="1" horizontalDpi="600" verticalDpi="600" orientation="portrait" paperSize="9" scale="59" r:id="rId4"/>
  <rowBreaks count="5" manualBreakCount="5">
    <brk id="29" max="5" man="1"/>
    <brk id="57" max="4" man="1"/>
    <brk id="108" max="4" man="1"/>
    <brk id="124" max="4" man="1"/>
    <brk id="143"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РайФО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MAXCDCLUB</dc:creator>
  <cp:keywords/>
  <dc:description/>
  <cp:lastModifiedBy>Кукушкина О В</cp:lastModifiedBy>
  <cp:lastPrinted>2020-12-29T06:20:31Z</cp:lastPrinted>
  <dcterms:created xsi:type="dcterms:W3CDTF">2004-11-04T06:03:46Z</dcterms:created>
  <dcterms:modified xsi:type="dcterms:W3CDTF">2021-06-07T07:56:28Z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