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" sheetId="2" r:id="rId1"/>
  </sheets>
  <definedNames>
    <definedName name="_xlnm._FilterDatabase" localSheetId="0" hidden="1">Приложение!$A$9:$B$9</definedName>
    <definedName name="_xlnm.Print_Titles" localSheetId="0">Приложение!$9:$9</definedName>
    <definedName name="_xlnm.Print_Area" localSheetId="0">Приложение!$A$1:$D$51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B35" i="2"/>
  <c r="D34" i="2"/>
  <c r="D33" i="2"/>
  <c r="D32" i="2"/>
  <c r="D31" i="2"/>
  <c r="D30" i="2"/>
  <c r="B29" i="2"/>
  <c r="D29" i="2" s="1"/>
  <c r="D28" i="2"/>
  <c r="D27" i="2"/>
  <c r="D26" i="2"/>
  <c r="C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C10" i="2"/>
  <c r="B10" i="2"/>
  <c r="D10" i="2" s="1"/>
  <c r="C51" i="2" l="1"/>
  <c r="D46" i="2"/>
  <c r="B25" i="2"/>
  <c r="D25" i="2" s="1"/>
  <c r="B51" i="2" l="1"/>
  <c r="D51" i="2" s="1"/>
</calcChain>
</file>

<file path=xl/sharedStrings.xml><?xml version="1.0" encoding="utf-8"?>
<sst xmlns="http://schemas.openxmlformats.org/spreadsheetml/2006/main" count="51" uniqueCount="48">
  <si>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</si>
  <si>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</si>
  <si>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</si>
  <si>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</si>
  <si>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</si>
  <si>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</si>
  <si>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План</t>
  </si>
  <si>
    <t>Объем межбюджетных трансфертов, получаемых из других бюджетов 
на 2019 год</t>
  </si>
  <si>
    <t>Субсидии на стимулирование развития жилищного строительства в рамках основного мероприятия "Предоставление субсидии органам местного самоуправления муниципальных образований на стимулирование развития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</si>
  <si>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основного мероприятия "Строительство (реконструкция), капитальный ремонт и ремонт автомобильных дорог общего пользования местного значения", подпрограммы "Дорожное хозяйство", государственной программы "Современная транспортная система"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</si>
  <si>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</si>
  <si>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</si>
  <si>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</si>
  <si>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</si>
  <si>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</si>
  <si>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</si>
  <si>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</si>
  <si>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</si>
  <si>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состояния",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Югре", государственной программы "Развитие государственной гражданской и муниципальной службы"</t>
  </si>
  <si>
    <t>Субсидии на поддержку малого и среднего предпринимательства в рамках основного мероприятия "Содействие развитию делового климата в муниципальных образованиях автономного округа",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</si>
  <si>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</si>
  <si>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</si>
  <si>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животных", государственной программы "Развитие агропромышленного комплекса"</t>
  </si>
  <si>
    <t>Субсидии на развитие сферы культуры в муниципальных образованиях автономного округа в рамках основного мероприятия "Федеральный проект "Культурная среда",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</si>
  <si>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</si>
  <si>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переселение граждан из непригодного для проживания жилищного фонда в рамках основного мероприятия "Предоставление субсидий органам местного самоуправления муниципальных образований на переселение граждан из непригодного для проживания жилищного фонда", подпрограммы "Содействие развитию жилищного строительства", государственной программы "Развитие жилищной сферы"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</si>
  <si>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</si>
  <si>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</si>
  <si>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</si>
  <si>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детей", государственной программы "Развитие образования"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</si>
  <si>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</si>
  <si>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</si>
  <si>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</si>
  <si>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</si>
  <si>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</si>
  <si>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</si>
  <si>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</si>
  <si>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</si>
  <si>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</si>
  <si>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женщин - создание условий дошкольного образования для детей в возрасте трех лет",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</si>
  <si>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</si>
  <si>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в рамках основного мероприятия "Федеральный проект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</si>
  <si>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</si>
  <si>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</si>
  <si>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 xml:space="preserve">к решению Думы города Покачи </t>
  </si>
  <si>
    <t>Уточнение
 ЯНВАРЬ</t>
  </si>
  <si>
    <t>Приложение 7</t>
  </si>
  <si>
    <t>от 20.02.2019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</si>
</sst>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37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 horizontal="right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8" fillId="0" borderId="1" xfId="1" applyFont="1" applyFill="1" applyBorder="1" applyAlignment="1">
      <alignment horizontal="center" wrapText="1"/>
    </xf>
    <xf numFmtId="4" fontId="6" fillId="0" borderId="1" xfId="0" applyNumberFormat="1" applyFont="1" applyFill="1" applyBorder="1"/>
    <xf numFmtId="4" fontId="8" fillId="0" borderId="1" xfId="2" applyNumberFormat="1" applyFont="1" applyFill="1" applyBorder="1" applyAlignment="1" applyProtection="1">
      <alignment horizontal="right"/>
      <protection hidden="1"/>
    </xf>
    <xf numFmtId="0" fontId="6" fillId="2" borderId="1" xfId="0" applyFont="1" applyFill="1" applyBorder="1" applyAlignment="1">
      <alignment horizontal="center" wrapText="1"/>
    </xf>
    <xf numFmtId="4" fontId="8" fillId="2" borderId="1" xfId="2" applyNumberFormat="1" applyFont="1" applyFill="1" applyBorder="1" applyAlignment="1" applyProtection="1">
      <alignment horizontal="right"/>
      <protection hidden="1"/>
    </xf>
    <xf numFmtId="4" fontId="8" fillId="2" borderId="1" xfId="2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1" fillId="2" borderId="1" xfId="0" applyNumberFormat="1" applyFont="1" applyFill="1" applyBorder="1"/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zoomScale="115" zoomScaleNormal="100" zoomScaleSheetLayoutView="115" workbookViewId="0">
      <selection activeCell="A5" sqref="A5"/>
    </sheetView>
  </sheetViews>
  <sheetFormatPr defaultColWidth="9.109375" defaultRowHeight="13.8" x14ac:dyDescent="0.25"/>
  <cols>
    <col min="1" max="1" width="88.44140625" style="3" customWidth="1"/>
    <col min="2" max="2" width="19.33203125" style="4" hidden="1" customWidth="1"/>
    <col min="3" max="3" width="19.33203125" style="1" hidden="1" customWidth="1"/>
    <col min="4" max="4" width="33.44140625" style="1" customWidth="1"/>
    <col min="5" max="16384" width="9.109375" style="1"/>
  </cols>
  <sheetData>
    <row r="1" spans="1:4" ht="15.6" x14ac:dyDescent="0.3">
      <c r="A1" s="35" t="s">
        <v>46</v>
      </c>
      <c r="B1" s="35"/>
      <c r="C1" s="35"/>
      <c r="D1" s="35"/>
    </row>
    <row r="2" spans="1:4" ht="15.6" x14ac:dyDescent="0.3">
      <c r="A2" s="2"/>
      <c r="B2" s="36" t="s">
        <v>44</v>
      </c>
      <c r="C2" s="36"/>
      <c r="D2" s="36"/>
    </row>
    <row r="3" spans="1:4" ht="15.6" x14ac:dyDescent="0.3">
      <c r="A3" s="36" t="s">
        <v>47</v>
      </c>
      <c r="B3" s="36"/>
      <c r="C3" s="36"/>
      <c r="D3" s="36"/>
    </row>
    <row r="4" spans="1:4" ht="15.6" x14ac:dyDescent="0.3">
      <c r="A4" s="2"/>
      <c r="B4" s="19"/>
    </row>
    <row r="5" spans="1:4" ht="15.6" x14ac:dyDescent="0.3">
      <c r="A5" s="2"/>
      <c r="B5" s="19"/>
    </row>
    <row r="6" spans="1:4" ht="18.75" customHeight="1" x14ac:dyDescent="0.25">
      <c r="A6" s="1"/>
      <c r="B6" s="5"/>
    </row>
    <row r="7" spans="1:4" ht="42" customHeight="1" x14ac:dyDescent="0.35">
      <c r="A7" s="34" t="s">
        <v>7</v>
      </c>
      <c r="B7" s="34"/>
      <c r="C7" s="34"/>
      <c r="D7" s="34"/>
    </row>
    <row r="8" spans="1:4" s="8" customFormat="1" ht="18" customHeight="1" x14ac:dyDescent="0.25">
      <c r="A8" s="6"/>
      <c r="B8" s="7"/>
      <c r="D8" s="7" t="s">
        <v>5</v>
      </c>
    </row>
    <row r="9" spans="1:4" s="8" customFormat="1" ht="28.5" customHeight="1" x14ac:dyDescent="0.25">
      <c r="A9" s="9" t="s">
        <v>0</v>
      </c>
      <c r="B9" s="24" t="s">
        <v>6</v>
      </c>
      <c r="C9" s="27" t="s">
        <v>45</v>
      </c>
      <c r="D9" s="24" t="s">
        <v>6</v>
      </c>
    </row>
    <row r="10" spans="1:4" s="12" customFormat="1" ht="21" customHeight="1" x14ac:dyDescent="0.25">
      <c r="A10" s="10" t="s">
        <v>2</v>
      </c>
      <c r="B10" s="26">
        <f>SUM(B11:B24)</f>
        <v>84771200</v>
      </c>
      <c r="C10" s="28">
        <f>SUM(C11:C24)</f>
        <v>0</v>
      </c>
      <c r="D10" s="25">
        <f>B10+C10</f>
        <v>84771200</v>
      </c>
    </row>
    <row r="11" spans="1:4" s="8" customFormat="1" ht="52.8" x14ac:dyDescent="0.25">
      <c r="A11" s="17" t="s">
        <v>8</v>
      </c>
      <c r="B11" s="20">
        <v>5877900</v>
      </c>
      <c r="C11" s="31"/>
      <c r="D11" s="25">
        <f t="shared" ref="D11:D51" si="0">B11+C11</f>
        <v>5877900</v>
      </c>
    </row>
    <row r="12" spans="1:4" s="8" customFormat="1" ht="52.8" x14ac:dyDescent="0.25">
      <c r="A12" s="17" t="s">
        <v>9</v>
      </c>
      <c r="B12" s="20">
        <v>7961700</v>
      </c>
      <c r="C12" s="31"/>
      <c r="D12" s="25">
        <f t="shared" si="0"/>
        <v>7961700</v>
      </c>
    </row>
    <row r="13" spans="1:4" s="8" customFormat="1" ht="39.6" x14ac:dyDescent="0.25">
      <c r="A13" s="17" t="s">
        <v>10</v>
      </c>
      <c r="B13" s="20">
        <v>60400</v>
      </c>
      <c r="C13" s="31"/>
      <c r="D13" s="25">
        <f t="shared" si="0"/>
        <v>60400</v>
      </c>
    </row>
    <row r="14" spans="1:4" s="8" customFormat="1" ht="52.8" x14ac:dyDescent="0.25">
      <c r="A14" s="17" t="s">
        <v>19</v>
      </c>
      <c r="B14" s="20">
        <v>5214000</v>
      </c>
      <c r="C14" s="31"/>
      <c r="D14" s="25">
        <f t="shared" si="0"/>
        <v>5214000</v>
      </c>
    </row>
    <row r="15" spans="1:4" s="8" customFormat="1" ht="79.2" x14ac:dyDescent="0.25">
      <c r="A15" s="17" t="s">
        <v>21</v>
      </c>
      <c r="B15" s="20">
        <v>4534000</v>
      </c>
      <c r="C15" s="31"/>
      <c r="D15" s="25">
        <f t="shared" si="0"/>
        <v>4534000</v>
      </c>
    </row>
    <row r="16" spans="1:4" s="8" customFormat="1" ht="39.6" x14ac:dyDescent="0.25">
      <c r="A16" s="17" t="s">
        <v>23</v>
      </c>
      <c r="B16" s="20">
        <v>285000</v>
      </c>
      <c r="C16" s="31"/>
      <c r="D16" s="25">
        <f t="shared" si="0"/>
        <v>285000</v>
      </c>
    </row>
    <row r="17" spans="1:4" s="8" customFormat="1" ht="39.6" x14ac:dyDescent="0.25">
      <c r="A17" s="17" t="s">
        <v>23</v>
      </c>
      <c r="B17" s="20">
        <v>28400</v>
      </c>
      <c r="C17" s="31"/>
      <c r="D17" s="25">
        <f t="shared" si="0"/>
        <v>28400</v>
      </c>
    </row>
    <row r="18" spans="1:4" s="8" customFormat="1" ht="39.6" x14ac:dyDescent="0.25">
      <c r="A18" s="17" t="s">
        <v>23</v>
      </c>
      <c r="B18" s="20">
        <v>590200</v>
      </c>
      <c r="C18" s="31"/>
      <c r="D18" s="25">
        <f t="shared" si="0"/>
        <v>590200</v>
      </c>
    </row>
    <row r="19" spans="1:4" s="8" customFormat="1" ht="52.8" x14ac:dyDescent="0.25">
      <c r="A19" s="17" t="s">
        <v>24</v>
      </c>
      <c r="B19" s="20">
        <v>4258600</v>
      </c>
      <c r="C19" s="31"/>
      <c r="D19" s="25">
        <f t="shared" si="0"/>
        <v>4258600</v>
      </c>
    </row>
    <row r="20" spans="1:4" s="8" customFormat="1" ht="52.8" x14ac:dyDescent="0.25">
      <c r="A20" s="17" t="s">
        <v>25</v>
      </c>
      <c r="B20" s="20">
        <v>23950000</v>
      </c>
      <c r="C20" s="31"/>
      <c r="D20" s="25">
        <f t="shared" si="0"/>
        <v>23950000</v>
      </c>
    </row>
    <row r="21" spans="1:4" s="8" customFormat="1" ht="66" x14ac:dyDescent="0.25">
      <c r="A21" s="17" t="s">
        <v>26</v>
      </c>
      <c r="B21" s="20">
        <v>21690200</v>
      </c>
      <c r="C21" s="31"/>
      <c r="D21" s="25">
        <f t="shared" si="0"/>
        <v>21690200</v>
      </c>
    </row>
    <row r="22" spans="1:4" s="8" customFormat="1" ht="66" x14ac:dyDescent="0.25">
      <c r="A22" s="17" t="s">
        <v>30</v>
      </c>
      <c r="B22" s="20">
        <v>2329500</v>
      </c>
      <c r="C22" s="31"/>
      <c r="D22" s="25">
        <f t="shared" si="0"/>
        <v>2329500</v>
      </c>
    </row>
    <row r="23" spans="1:4" s="12" customFormat="1" ht="92.4" x14ac:dyDescent="0.25">
      <c r="A23" s="17" t="s">
        <v>32</v>
      </c>
      <c r="B23" s="20">
        <v>313600</v>
      </c>
      <c r="C23" s="32"/>
      <c r="D23" s="25">
        <f t="shared" si="0"/>
        <v>313600</v>
      </c>
    </row>
    <row r="24" spans="1:4" s="8" customFormat="1" ht="52.8" x14ac:dyDescent="0.25">
      <c r="A24" s="17" t="s">
        <v>41</v>
      </c>
      <c r="B24" s="20">
        <v>7677700</v>
      </c>
      <c r="C24" s="31"/>
      <c r="D24" s="25">
        <f t="shared" si="0"/>
        <v>7677700</v>
      </c>
    </row>
    <row r="25" spans="1:4" s="8" customFormat="1" ht="13.2" x14ac:dyDescent="0.25">
      <c r="A25" s="13" t="s">
        <v>3</v>
      </c>
      <c r="B25" s="11">
        <f>SUM(B26:B45)</f>
        <v>522698100</v>
      </c>
      <c r="C25" s="29">
        <f>SUM(C26:C45)</f>
        <v>197300</v>
      </c>
      <c r="D25" s="25">
        <f t="shared" si="0"/>
        <v>522895400</v>
      </c>
    </row>
    <row r="26" spans="1:4" s="8" customFormat="1" ht="66" x14ac:dyDescent="0.25">
      <c r="A26" s="16" t="s">
        <v>11</v>
      </c>
      <c r="B26" s="18">
        <v>66700</v>
      </c>
      <c r="C26" s="31"/>
      <c r="D26" s="25">
        <f t="shared" si="0"/>
        <v>66700</v>
      </c>
    </row>
    <row r="27" spans="1:4" s="8" customFormat="1" ht="52.8" x14ac:dyDescent="0.25">
      <c r="A27" s="16" t="s">
        <v>12</v>
      </c>
      <c r="B27" s="18">
        <v>451800</v>
      </c>
      <c r="C27" s="31"/>
      <c r="D27" s="25">
        <f t="shared" si="0"/>
        <v>451800</v>
      </c>
    </row>
    <row r="28" spans="1:4" s="8" customFormat="1" ht="79.2" x14ac:dyDescent="0.25">
      <c r="A28" s="22" t="s">
        <v>42</v>
      </c>
      <c r="B28" s="18">
        <v>116300</v>
      </c>
      <c r="C28" s="31"/>
      <c r="D28" s="25">
        <f t="shared" si="0"/>
        <v>116300</v>
      </c>
    </row>
    <row r="29" spans="1:4" s="8" customFormat="1" ht="66" x14ac:dyDescent="0.25">
      <c r="A29" s="16" t="s">
        <v>13</v>
      </c>
      <c r="B29" s="21">
        <f>6582800+201900</f>
        <v>6784700</v>
      </c>
      <c r="C29" s="31"/>
      <c r="D29" s="25">
        <f t="shared" si="0"/>
        <v>6784700</v>
      </c>
    </row>
    <row r="30" spans="1:4" s="8" customFormat="1" ht="158.4" x14ac:dyDescent="0.25">
      <c r="A30" s="16" t="s">
        <v>14</v>
      </c>
      <c r="B30" s="18">
        <v>6600</v>
      </c>
      <c r="C30" s="31"/>
      <c r="D30" s="25">
        <f t="shared" si="0"/>
        <v>6600</v>
      </c>
    </row>
    <row r="31" spans="1:4" s="8" customFormat="1" ht="66" x14ac:dyDescent="0.25">
      <c r="A31" s="16" t="s">
        <v>15</v>
      </c>
      <c r="B31" s="18">
        <v>248400</v>
      </c>
      <c r="C31" s="31"/>
      <c r="D31" s="25">
        <f t="shared" si="0"/>
        <v>248400</v>
      </c>
    </row>
    <row r="32" spans="1:4" s="8" customFormat="1" ht="52.8" x14ac:dyDescent="0.25">
      <c r="A32" s="23" t="s">
        <v>17</v>
      </c>
      <c r="B32" s="18">
        <v>1742000</v>
      </c>
      <c r="C32" s="31"/>
      <c r="D32" s="25">
        <f t="shared" si="0"/>
        <v>1742000</v>
      </c>
    </row>
    <row r="33" spans="1:4" s="8" customFormat="1" ht="145.19999999999999" x14ac:dyDescent="0.25">
      <c r="A33" s="22" t="s">
        <v>43</v>
      </c>
      <c r="B33" s="18">
        <v>802000</v>
      </c>
      <c r="C33" s="31"/>
      <c r="D33" s="25">
        <f t="shared" si="0"/>
        <v>802000</v>
      </c>
    </row>
    <row r="34" spans="1:4" s="8" customFormat="1" ht="52.8" x14ac:dyDescent="0.25">
      <c r="A34" s="16" t="s">
        <v>16</v>
      </c>
      <c r="B34" s="18">
        <v>3479100</v>
      </c>
      <c r="C34" s="31"/>
      <c r="D34" s="25">
        <f t="shared" si="0"/>
        <v>3479100</v>
      </c>
    </row>
    <row r="35" spans="1:4" s="8" customFormat="1" ht="105.6" x14ac:dyDescent="0.25">
      <c r="A35" s="16" t="s">
        <v>18</v>
      </c>
      <c r="B35" s="18">
        <f>2691000+628400</f>
        <v>3319400</v>
      </c>
      <c r="C35" s="31">
        <v>197300</v>
      </c>
      <c r="D35" s="25">
        <f t="shared" si="0"/>
        <v>3516700</v>
      </c>
    </row>
    <row r="36" spans="1:4" s="8" customFormat="1" ht="52.8" x14ac:dyDescent="0.25">
      <c r="A36" s="16" t="s">
        <v>20</v>
      </c>
      <c r="B36" s="18">
        <v>596000</v>
      </c>
      <c r="C36" s="31"/>
      <c r="D36" s="25">
        <f t="shared" si="0"/>
        <v>596000</v>
      </c>
    </row>
    <row r="37" spans="1:4" s="8" customFormat="1" ht="92.4" x14ac:dyDescent="0.25">
      <c r="A37" s="16" t="s">
        <v>22</v>
      </c>
      <c r="B37" s="18">
        <v>166100</v>
      </c>
      <c r="C37" s="31"/>
      <c r="D37" s="25">
        <f t="shared" si="0"/>
        <v>166100</v>
      </c>
    </row>
    <row r="38" spans="1:4" s="8" customFormat="1" ht="79.2" x14ac:dyDescent="0.25">
      <c r="A38" s="16" t="s">
        <v>27</v>
      </c>
      <c r="B38" s="18">
        <v>13519000</v>
      </c>
      <c r="C38" s="31"/>
      <c r="D38" s="25">
        <f t="shared" si="0"/>
        <v>13519000</v>
      </c>
    </row>
    <row r="39" spans="1:4" s="8" customFormat="1" ht="92.4" x14ac:dyDescent="0.25">
      <c r="A39" s="16" t="s">
        <v>28</v>
      </c>
      <c r="B39" s="18">
        <v>20410800</v>
      </c>
      <c r="C39" s="31"/>
      <c r="D39" s="25">
        <f t="shared" si="0"/>
        <v>20410800</v>
      </c>
    </row>
    <row r="40" spans="1:4" s="8" customFormat="1" ht="79.2" x14ac:dyDescent="0.25">
      <c r="A40" s="16" t="s">
        <v>29</v>
      </c>
      <c r="B40" s="18">
        <v>451455900</v>
      </c>
      <c r="C40" s="31"/>
      <c r="D40" s="25">
        <f t="shared" si="0"/>
        <v>451455900</v>
      </c>
    </row>
    <row r="41" spans="1:4" s="8" customFormat="1" ht="66" x14ac:dyDescent="0.25">
      <c r="A41" s="16" t="s">
        <v>31</v>
      </c>
      <c r="B41" s="18">
        <v>3351900</v>
      </c>
      <c r="C41" s="31"/>
      <c r="D41" s="25">
        <f t="shared" si="0"/>
        <v>3351900</v>
      </c>
    </row>
    <row r="42" spans="1:4" s="8" customFormat="1" ht="79.2" x14ac:dyDescent="0.25">
      <c r="A42" s="16" t="s">
        <v>33</v>
      </c>
      <c r="B42" s="18">
        <v>1365700</v>
      </c>
      <c r="C42" s="31"/>
      <c r="D42" s="25">
        <f t="shared" si="0"/>
        <v>1365700</v>
      </c>
    </row>
    <row r="43" spans="1:4" s="8" customFormat="1" ht="92.4" x14ac:dyDescent="0.25">
      <c r="A43" s="16" t="s">
        <v>34</v>
      </c>
      <c r="B43" s="18">
        <v>10021900</v>
      </c>
      <c r="C43" s="31"/>
      <c r="D43" s="25">
        <f t="shared" si="0"/>
        <v>10021900</v>
      </c>
    </row>
    <row r="44" spans="1:4" s="12" customFormat="1" ht="79.2" x14ac:dyDescent="0.25">
      <c r="A44" s="16" t="s">
        <v>35</v>
      </c>
      <c r="B44" s="18">
        <v>4790400</v>
      </c>
      <c r="C44" s="32"/>
      <c r="D44" s="25">
        <f t="shared" si="0"/>
        <v>4790400</v>
      </c>
    </row>
    <row r="45" spans="1:4" s="8" customFormat="1" ht="79.2" x14ac:dyDescent="0.25">
      <c r="A45" s="16" t="s">
        <v>36</v>
      </c>
      <c r="B45" s="18">
        <v>3400</v>
      </c>
      <c r="C45" s="31"/>
      <c r="D45" s="25">
        <f t="shared" si="0"/>
        <v>3400</v>
      </c>
    </row>
    <row r="46" spans="1:4" x14ac:dyDescent="0.25">
      <c r="A46" s="13" t="s">
        <v>1</v>
      </c>
      <c r="B46" s="11">
        <f>B47+B48+B49+B50</f>
        <v>2418000</v>
      </c>
      <c r="C46" s="29">
        <f>C47+C48+C49+C50</f>
        <v>0</v>
      </c>
      <c r="D46" s="25">
        <f t="shared" si="0"/>
        <v>2418000</v>
      </c>
    </row>
    <row r="47" spans="1:4" ht="66" x14ac:dyDescent="0.25">
      <c r="A47" s="16" t="s">
        <v>37</v>
      </c>
      <c r="B47" s="18">
        <v>89400</v>
      </c>
      <c r="C47" s="33"/>
      <c r="D47" s="25">
        <f t="shared" si="0"/>
        <v>89400</v>
      </c>
    </row>
    <row r="48" spans="1:4" ht="52.8" x14ac:dyDescent="0.25">
      <c r="A48" s="16" t="s">
        <v>38</v>
      </c>
      <c r="B48" s="18">
        <v>72700</v>
      </c>
      <c r="C48" s="33"/>
      <c r="D48" s="25">
        <f t="shared" si="0"/>
        <v>72700</v>
      </c>
    </row>
    <row r="49" spans="1:4" ht="52.8" x14ac:dyDescent="0.25">
      <c r="A49" s="16" t="s">
        <v>39</v>
      </c>
      <c r="B49" s="18">
        <v>50000</v>
      </c>
      <c r="C49" s="33"/>
      <c r="D49" s="25">
        <f t="shared" si="0"/>
        <v>50000</v>
      </c>
    </row>
    <row r="50" spans="1:4" ht="52.8" x14ac:dyDescent="0.25">
      <c r="A50" s="16" t="s">
        <v>40</v>
      </c>
      <c r="B50" s="18">
        <v>2205900</v>
      </c>
      <c r="C50" s="33"/>
      <c r="D50" s="25">
        <f t="shared" si="0"/>
        <v>2205900</v>
      </c>
    </row>
    <row r="51" spans="1:4" x14ac:dyDescent="0.25">
      <c r="A51" s="14" t="s">
        <v>4</v>
      </c>
      <c r="B51" s="15">
        <f>B10+B25+B46</f>
        <v>609887300</v>
      </c>
      <c r="C51" s="30">
        <f>C10+C25+C46</f>
        <v>197300</v>
      </c>
      <c r="D51" s="25">
        <f t="shared" si="0"/>
        <v>610084600</v>
      </c>
    </row>
  </sheetData>
  <mergeCells count="4">
    <mergeCell ref="A1:D1"/>
    <mergeCell ref="B2:D2"/>
    <mergeCell ref="A3:D3"/>
    <mergeCell ref="A7:D7"/>
  </mergeCells>
  <pageMargins left="1.3779527559055118" right="0.39370078740157483" top="0.39370078740157483" bottom="0.78740157480314965" header="0.11811023622047245" footer="0.31496062992125984"/>
  <pageSetup paperSize="9" scale="67" firstPageNumber="101" orientation="portrait" useFirstPageNumber="1" r:id="rId1"/>
  <headerFooter scaleWithDoc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2019-02-27T10:04:20Z</dcterms:modified>
</cp:coreProperties>
</file>