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<sst xmlns="http://schemas.openxmlformats.org/spreadsheetml/2006/main" count="433" uniqueCount="156">
  <si>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</si>
  <si>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</si>
  <si>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</si>
  <si>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</si>
  <si>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</si>
  <si>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</si>
  <si>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</si>
  <si>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</si>
  <si>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</si>
  <si>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</si>
  <si>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</si>
  <si>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</si>
  <si>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</si>
  <si>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</si>
  <si>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</si>
  <si>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</si>
  <si>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</si>
  <si>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</si>
  <si>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</si>
  <si>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</si>
  <si>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</si>
  <si>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</si>
  <si>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</si>
  <si>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</si>
  <si>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</si>
  <si>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</si>
  <si>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</si>
  <si>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</si>
  <si>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</si>
  <si>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</si>
  <si>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</si>
  <si>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</si>
  <si>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</si>
  <si>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</si>
  <si>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</si>
  <si>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</si>
  <si>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</si>
  <si>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</si>
  <si>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</si>
  <si>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</si>
  <si>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</si>
  <si>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</si>
  <si>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</si>
  <si>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</si>
  <si>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</si>
  <si>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</si>
  <si>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</si>
  <si>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</si>
  <si>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</si>
  <si>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</si>
  <si>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</si>
  <si>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</si>
  <si>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</si>
  <si>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</si>
  <si>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</si>
  <si>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</si>
  <si>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</si>
  <si>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</si>
  <si>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</si>
  <si>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</si>
  <si>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</si>
  <si>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</si>
  <si>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</si>
  <si>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</si>
  <si>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</si>
  <si>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</si>
  <si>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</si>
  <si>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</si>
  <si>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</si>
  <si>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</si>
  <si>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</si>
  <si>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</si>
  <si>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</si>
  <si>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</si>
  <si>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</si>
  <si>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</si>
  <si>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</si>
  <si>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</si>
  <si>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</si>
  <si>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</si>
  <si>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 xml:space="preserve">Мероприятия по реконструкции, модернизации  и капитальному ремонту жилищного фонда </t>
  </si>
  <si>
    <t>0500000000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</si>
  <si>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</si>
  <si>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</si>
  <si>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</si>
  <si>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</si>
  <si>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</si>
  <si>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</si>
  <si>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</si>
  <si>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</si>
  <si>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</si>
  <si>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</si>
  <si>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</si>
  <si>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</si>
  <si>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</si>
  <si>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0601100000</t>
  </si>
  <si>
    <t>0601200000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</si>
  <si>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</si>
  <si>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</si>
  <si>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</si>
  <si>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</si>
  <si>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</si>
  <si>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</si>
  <si>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</si>
  <si>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</si>
  <si>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</si>
  <si>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1300000000</t>
  </si>
  <si>
    <t>Подготовительные работы</t>
  </si>
  <si>
    <t>1301100000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</si>
  <si>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</si>
  <si>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</si>
  <si>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</si>
  <si>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</si>
  <si>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</si>
  <si>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</si>
  <si>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</si>
  <si>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</si>
  <si>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</si>
  <si>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</si>
  <si>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</si>
  <si>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</si>
  <si>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</si>
  <si>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</si>
  <si>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</si>
  <si>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</si>
  <si>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</si>
  <si>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социальных выплат молодым семьям на приобретение (строительство) жилья </t>
  </si>
  <si>
    <t>0101100000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</si>
  <si>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</si>
  <si>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</si>
  <si>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</si>
  <si>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</si>
  <si>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</si>
  <si>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Муниципальная программа "Обеспечение безопасности жизнедеятельности населения  Нижнесергинского городского поселения 2017-2022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</si>
  <si>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2018 - 2022 годы"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</si>
  <si>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</si>
  <si>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"Развитие сферы культуры в Нижнесергинском городском поселении в 2016-2022 годах"</t>
  </si>
  <si>
    <t>Подпрограмма "Развитие культуры в Нижнесергинском городском поселении в 2016-2022 годах"</t>
  </si>
  <si>
    <t>Подпрограмма "Развитие библиотечного дела на территории Нижнесергинского городского поселения до 2022 года"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</si>
  <si>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</si>
  <si>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>Муниципальная программа "Развитие физической культуры и спорта на территории Нижнесергинского городского поселения на 2016-2022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</si>
  <si>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</si>
  <si>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</si>
  <si>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</si>
  <si>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>Приложение 6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</si>
  <si>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плановый период 2021 и  2022 годов</t>
  </si>
  <si>
    <t>на 2021 год</t>
  </si>
  <si>
    <t>на 2022 год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</si>
  <si>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</si>
  <si>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</si>
  <si>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</si>
  <si>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Мероприятия в сфере средств массовой информации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</si>
  <si>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</si>
  <si>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1301300000</t>
  </si>
  <si>
    <t xml:space="preserve">Благоустройство общественных территорий </t>
  </si>
  <si>
    <t>от 20.02.2020 г. № 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</si>
</sst>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0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0" fillId="0" borderId="13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10" fillId="0" borderId="11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3" xfId="0" applyNumberFormat="1" applyFont="1" applyFill="1" applyBorder="1" applyAlignment="1">
      <alignment horizontal="left" wrapText="1"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3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NumberFormat="1" applyFont="1" applyFill="1" applyBorder="1" applyAlignment="1">
      <alignment horizontal="left" wrapText="1"/>
    </xf>
    <xf numFmtId="0" fontId="0" fillId="0" borderId="16" xfId="0" applyBorder="1" applyAlignment="1">
      <alignment/>
    </xf>
    <xf numFmtId="0" fontId="4" fillId="0" borderId="13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17" xfId="0" applyNumberFormat="1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151"/>
  <sheetViews>
    <sheetView tabSelected="1" zoomScale="75" zoomScaleNormal="75" zoomScalePageLayoutView="0" workbookViewId="0" topLeftCell="A74">
      <selection activeCell="Q39" sqref="Q39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0.875" style="10" customWidth="1"/>
    <col min="8" max="8" width="20.875" style="10" customWidth="1"/>
    <col min="9" max="9" width="6.625" style="10" customWidth="1"/>
    <col min="10" max="10" width="11.875" style="10" customWidth="1"/>
    <col min="11" max="11" width="0.6171875" style="0" hidden="1" customWidth="1"/>
    <col min="12" max="12" width="9.125" style="0" hidden="1" customWidth="1"/>
    <col min="13" max="13" width="10.375" style="29" customWidth="1"/>
  </cols>
  <sheetData>
    <row r="1" spans="4:10" ht="15">
      <c r="D1" s="7"/>
      <c r="E1" s="7"/>
      <c r="F1" s="7"/>
      <c r="G1" s="7"/>
      <c r="H1" s="7" t="s">
        <v>144</v>
      </c>
      <c r="I1" s="7"/>
      <c r="J1" s="7"/>
    </row>
    <row r="2" spans="4:10" ht="15">
      <c r="D2" s="7"/>
      <c r="E2" s="7"/>
      <c r="F2" s="7"/>
      <c r="G2" s="7"/>
      <c r="H2" s="7" t="s">
        <v>47</v>
      </c>
      <c r="I2" s="7"/>
      <c r="J2" s="7"/>
    </row>
    <row r="3" spans="4:10" ht="15">
      <c r="D3" s="7"/>
      <c r="E3" s="7"/>
      <c r="F3" s="7"/>
      <c r="G3" s="7"/>
      <c r="H3" s="7" t="s">
        <v>48</v>
      </c>
      <c r="I3" s="7"/>
      <c r="J3" s="7"/>
    </row>
    <row r="4" spans="4:10" ht="15">
      <c r="D4" s="7"/>
      <c r="E4" s="7"/>
      <c r="F4" s="7"/>
      <c r="G4" s="7"/>
      <c r="H4" s="7" t="s">
        <v>45</v>
      </c>
      <c r="I4" s="7"/>
      <c r="J4" s="7"/>
    </row>
    <row r="5" spans="4:10" ht="15">
      <c r="D5" s="7"/>
      <c r="E5" s="7"/>
      <c r="F5" s="7"/>
      <c r="G5" s="7"/>
      <c r="H5" s="7" t="s">
        <v>155</v>
      </c>
      <c r="I5" s="7"/>
      <c r="J5" s="7"/>
    </row>
    <row r="6" spans="4:10" ht="15">
      <c r="D6" s="7"/>
      <c r="E6" s="7"/>
      <c r="F6" s="7"/>
      <c r="G6" s="7"/>
      <c r="H6" s="7"/>
      <c r="I6" s="7"/>
      <c r="J6" s="7"/>
    </row>
    <row r="7" spans="1:13" ht="75.75" customHeight="1">
      <c r="A7" s="37" t="s">
        <v>145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24" customHeight="1">
      <c r="A8" s="85" t="s">
        <v>91</v>
      </c>
      <c r="D8" s="86" t="s">
        <v>72</v>
      </c>
      <c r="E8" s="87"/>
      <c r="F8" s="88"/>
      <c r="G8" s="80" t="s">
        <v>73</v>
      </c>
      <c r="H8" s="80" t="s">
        <v>74</v>
      </c>
      <c r="I8" s="80" t="s">
        <v>0</v>
      </c>
      <c r="J8" s="82" t="s">
        <v>86</v>
      </c>
      <c r="K8" s="83"/>
      <c r="L8" s="83"/>
      <c r="M8" s="84"/>
    </row>
    <row r="9" spans="1:15" ht="66.75" customHeight="1">
      <c r="A9" s="81"/>
      <c r="B9" s="12"/>
      <c r="C9" s="12"/>
      <c r="D9" s="89"/>
      <c r="E9" s="90"/>
      <c r="F9" s="91"/>
      <c r="G9" s="81"/>
      <c r="H9" s="81"/>
      <c r="I9" s="81"/>
      <c r="J9" s="27" t="s">
        <v>146</v>
      </c>
      <c r="K9" s="14"/>
      <c r="L9" s="14"/>
      <c r="M9" s="27" t="s">
        <v>147</v>
      </c>
      <c r="N9" s="1"/>
      <c r="O9" s="1"/>
    </row>
    <row r="10" spans="1:15" ht="13.5" customHeight="1">
      <c r="A10" s="13">
        <v>1</v>
      </c>
      <c r="B10" s="14"/>
      <c r="C10" s="14"/>
      <c r="D10" s="73">
        <v>2</v>
      </c>
      <c r="E10" s="74"/>
      <c r="F10" s="75"/>
      <c r="G10" s="15">
        <v>3</v>
      </c>
      <c r="H10" s="15">
        <v>4</v>
      </c>
      <c r="I10" s="15">
        <v>5</v>
      </c>
      <c r="J10" s="15">
        <v>6</v>
      </c>
      <c r="M10" s="30">
        <v>7</v>
      </c>
      <c r="N10" s="1"/>
      <c r="O10" s="1"/>
    </row>
    <row r="11" spans="1:13" s="2" customFormat="1" ht="18">
      <c r="A11" s="16">
        <v>1</v>
      </c>
      <c r="D11" s="39" t="s">
        <v>111</v>
      </c>
      <c r="E11" s="42"/>
      <c r="F11" s="43"/>
      <c r="G11" s="21" t="s">
        <v>1</v>
      </c>
      <c r="H11" s="21" t="s">
        <v>75</v>
      </c>
      <c r="I11" s="21" t="s">
        <v>2</v>
      </c>
      <c r="J11" s="22">
        <f>J12+J22+J31+J16</f>
        <v>15859.800000000001</v>
      </c>
      <c r="M11" s="22">
        <f>M12+M22+M31+M16+M27</f>
        <v>15038.800000000001</v>
      </c>
    </row>
    <row r="12" spans="1:15" ht="36" customHeight="1">
      <c r="A12" s="13">
        <v>2</v>
      </c>
      <c r="D12" s="39" t="s">
        <v>3</v>
      </c>
      <c r="E12" s="40"/>
      <c r="F12" s="41"/>
      <c r="G12" s="25" t="s">
        <v>4</v>
      </c>
      <c r="H12" s="26" t="s">
        <v>75</v>
      </c>
      <c r="I12" s="25" t="s">
        <v>2</v>
      </c>
      <c r="J12" s="19">
        <f>J14</f>
        <v>1881.6</v>
      </c>
      <c r="M12" s="19">
        <f>M14</f>
        <v>1881.6</v>
      </c>
      <c r="N12" s="1"/>
      <c r="O12" s="1"/>
    </row>
    <row r="13" spans="1:15" ht="17.25" customHeight="1">
      <c r="A13" s="13">
        <f>A12+1</f>
        <v>3</v>
      </c>
      <c r="D13" s="32" t="s">
        <v>60</v>
      </c>
      <c r="E13" s="54"/>
      <c r="F13" s="55"/>
      <c r="G13" s="3" t="s">
        <v>4</v>
      </c>
      <c r="H13" s="3">
        <v>7000000000</v>
      </c>
      <c r="I13" s="3" t="s">
        <v>2</v>
      </c>
      <c r="J13" s="11">
        <f>J14</f>
        <v>1881.6</v>
      </c>
      <c r="M13" s="11">
        <f>M14</f>
        <v>1881.6</v>
      </c>
      <c r="N13" s="1"/>
      <c r="O13" s="1"/>
    </row>
    <row r="14" spans="1:15" ht="18.75" customHeight="1">
      <c r="A14" s="13">
        <f aca="true" t="shared" si="0" ref="A14:A70">A13+1</f>
        <v>4</v>
      </c>
      <c r="D14" s="32" t="s">
        <v>34</v>
      </c>
      <c r="E14" s="46"/>
      <c r="F14" s="47"/>
      <c r="G14" s="3" t="s">
        <v>4</v>
      </c>
      <c r="H14" s="3">
        <v>7001001001</v>
      </c>
      <c r="I14" s="3" t="s">
        <v>2</v>
      </c>
      <c r="J14" s="11">
        <f>+J15</f>
        <v>1881.6</v>
      </c>
      <c r="M14" s="11">
        <f>+M15</f>
        <v>1881.6</v>
      </c>
      <c r="N14" s="1"/>
      <c r="O14" s="1"/>
    </row>
    <row r="15" spans="1:15" ht="15">
      <c r="A15" s="13">
        <f t="shared" si="0"/>
        <v>5</v>
      </c>
      <c r="D15" s="32" t="s">
        <v>123</v>
      </c>
      <c r="E15" s="54"/>
      <c r="F15" s="55"/>
      <c r="G15" s="3" t="s">
        <v>4</v>
      </c>
      <c r="H15" s="3">
        <v>7001001001</v>
      </c>
      <c r="I15" s="3">
        <v>120</v>
      </c>
      <c r="J15" s="11">
        <v>1881.6</v>
      </c>
      <c r="M15" s="11">
        <v>1881.6</v>
      </c>
      <c r="N15" s="1"/>
      <c r="O15" s="1"/>
    </row>
    <row r="16" spans="1:15" ht="52.5" customHeight="1">
      <c r="A16" s="13">
        <f t="shared" si="0"/>
        <v>6</v>
      </c>
      <c r="D16" s="39" t="s">
        <v>5</v>
      </c>
      <c r="E16" s="40"/>
      <c r="F16" s="41"/>
      <c r="G16" s="25" t="s">
        <v>6</v>
      </c>
      <c r="H16" s="26" t="s">
        <v>75</v>
      </c>
      <c r="I16" s="25" t="s">
        <v>2</v>
      </c>
      <c r="J16" s="19">
        <f>J18</f>
        <v>1018</v>
      </c>
      <c r="M16" s="19">
        <f>M18</f>
        <v>1018</v>
      </c>
      <c r="N16" s="1"/>
      <c r="O16" s="1"/>
    </row>
    <row r="17" spans="1:15" ht="20.25" customHeight="1">
      <c r="A17" s="13">
        <f t="shared" si="0"/>
        <v>7</v>
      </c>
      <c r="D17" s="32" t="s">
        <v>60</v>
      </c>
      <c r="E17" s="54"/>
      <c r="F17" s="55"/>
      <c r="G17" s="3" t="s">
        <v>6</v>
      </c>
      <c r="H17" s="3">
        <v>7000000000</v>
      </c>
      <c r="I17" s="3" t="s">
        <v>2</v>
      </c>
      <c r="J17" s="11">
        <f>J18</f>
        <v>1018</v>
      </c>
      <c r="M17" s="11">
        <f>M18</f>
        <v>1018</v>
      </c>
      <c r="N17" s="1"/>
      <c r="O17" s="1"/>
    </row>
    <row r="18" spans="1:15" ht="15">
      <c r="A18" s="13">
        <f t="shared" si="0"/>
        <v>8</v>
      </c>
      <c r="D18" s="32" t="s">
        <v>87</v>
      </c>
      <c r="E18" s="46"/>
      <c r="F18" s="47"/>
      <c r="G18" s="3" t="s">
        <v>6</v>
      </c>
      <c r="H18" s="3">
        <v>7001001002</v>
      </c>
      <c r="I18" s="3" t="s">
        <v>2</v>
      </c>
      <c r="J18" s="11">
        <f>J19+J20+J21</f>
        <v>1018</v>
      </c>
      <c r="M18" s="11">
        <f>M19+M20+M21</f>
        <v>1018</v>
      </c>
      <c r="N18" s="1"/>
      <c r="O18" s="1"/>
    </row>
    <row r="19" spans="1:15" ht="15">
      <c r="A19" s="13">
        <f t="shared" si="0"/>
        <v>9</v>
      </c>
      <c r="D19" s="32" t="s">
        <v>123</v>
      </c>
      <c r="E19" s="54"/>
      <c r="F19" s="55"/>
      <c r="G19" s="3" t="s">
        <v>6</v>
      </c>
      <c r="H19" s="3">
        <v>7001001002</v>
      </c>
      <c r="I19" s="3">
        <v>120</v>
      </c>
      <c r="J19" s="11">
        <v>850</v>
      </c>
      <c r="K19">
        <v>412.2</v>
      </c>
      <c r="M19" s="11">
        <v>850</v>
      </c>
      <c r="N19" s="1"/>
      <c r="O19" s="1"/>
    </row>
    <row r="20" spans="1:15" ht="32.25" customHeight="1">
      <c r="A20" s="13">
        <f t="shared" si="0"/>
        <v>10</v>
      </c>
      <c r="D20" s="32" t="s">
        <v>124</v>
      </c>
      <c r="E20" s="54"/>
      <c r="F20" s="55"/>
      <c r="G20" s="3" t="s">
        <v>6</v>
      </c>
      <c r="H20" s="3">
        <v>7001001002</v>
      </c>
      <c r="I20" s="3">
        <v>240</v>
      </c>
      <c r="J20" s="11">
        <v>167</v>
      </c>
      <c r="M20" s="11">
        <v>167</v>
      </c>
      <c r="N20" s="1"/>
      <c r="O20" s="1"/>
    </row>
    <row r="21" spans="1:15" ht="22.5" customHeight="1">
      <c r="A21" s="13">
        <f t="shared" si="0"/>
        <v>11</v>
      </c>
      <c r="D21" s="32" t="s">
        <v>56</v>
      </c>
      <c r="E21" s="54"/>
      <c r="F21" s="55"/>
      <c r="G21" s="3" t="s">
        <v>6</v>
      </c>
      <c r="H21" s="3">
        <v>7001001002</v>
      </c>
      <c r="I21" s="3">
        <v>850</v>
      </c>
      <c r="J21" s="11">
        <v>1</v>
      </c>
      <c r="M21" s="11">
        <v>1</v>
      </c>
      <c r="N21" s="1"/>
      <c r="O21" s="1"/>
    </row>
    <row r="22" spans="1:13" s="1" customFormat="1" ht="54" customHeight="1">
      <c r="A22" s="13">
        <f t="shared" si="0"/>
        <v>12</v>
      </c>
      <c r="D22" s="39" t="s">
        <v>7</v>
      </c>
      <c r="E22" s="40"/>
      <c r="F22" s="41"/>
      <c r="G22" s="25" t="s">
        <v>8</v>
      </c>
      <c r="H22" s="26" t="s">
        <v>75</v>
      </c>
      <c r="I22" s="25" t="s">
        <v>2</v>
      </c>
      <c r="J22" s="19">
        <f>J23</f>
        <v>12000</v>
      </c>
      <c r="M22" s="19">
        <f>M23</f>
        <v>11170.5</v>
      </c>
    </row>
    <row r="23" spans="1:13" s="1" customFormat="1" ht="22.5" customHeight="1">
      <c r="A23" s="13">
        <f t="shared" si="0"/>
        <v>13</v>
      </c>
      <c r="D23" s="32" t="s">
        <v>60</v>
      </c>
      <c r="E23" s="54"/>
      <c r="F23" s="55"/>
      <c r="G23" s="3" t="s">
        <v>8</v>
      </c>
      <c r="H23" s="3">
        <v>7000000000</v>
      </c>
      <c r="I23" s="3" t="s">
        <v>2</v>
      </c>
      <c r="J23" s="11">
        <f>J24</f>
        <v>12000</v>
      </c>
      <c r="M23" s="11">
        <f>M24</f>
        <v>11170.5</v>
      </c>
    </row>
    <row r="24" spans="1:13" s="1" customFormat="1" ht="15" customHeight="1">
      <c r="A24" s="13">
        <f t="shared" si="0"/>
        <v>14</v>
      </c>
      <c r="D24" s="32" t="s">
        <v>87</v>
      </c>
      <c r="E24" s="46"/>
      <c r="F24" s="47"/>
      <c r="G24" s="3" t="s">
        <v>8</v>
      </c>
      <c r="H24" s="3">
        <v>7001001002</v>
      </c>
      <c r="I24" s="3" t="s">
        <v>2</v>
      </c>
      <c r="J24" s="11">
        <f>J25+J26</f>
        <v>12000</v>
      </c>
      <c r="M24" s="11">
        <f>M25+M26</f>
        <v>11170.5</v>
      </c>
    </row>
    <row r="25" spans="1:13" s="1" customFormat="1" ht="29.25" customHeight="1">
      <c r="A25" s="13">
        <f t="shared" si="0"/>
        <v>15</v>
      </c>
      <c r="D25" s="32" t="s">
        <v>123</v>
      </c>
      <c r="E25" s="54"/>
      <c r="F25" s="55"/>
      <c r="G25" s="3" t="s">
        <v>8</v>
      </c>
      <c r="H25" s="3">
        <v>7001001002</v>
      </c>
      <c r="I25" s="3">
        <v>120</v>
      </c>
      <c r="J25" s="11">
        <v>11000</v>
      </c>
      <c r="M25" s="11">
        <v>11000</v>
      </c>
    </row>
    <row r="26" spans="1:14" s="1" customFormat="1" ht="28.5" customHeight="1">
      <c r="A26" s="13">
        <f t="shared" si="0"/>
        <v>16</v>
      </c>
      <c r="D26" s="32" t="s">
        <v>124</v>
      </c>
      <c r="E26" s="54"/>
      <c r="F26" s="55"/>
      <c r="G26" s="3" t="s">
        <v>8</v>
      </c>
      <c r="H26" s="3">
        <v>7001001002</v>
      </c>
      <c r="I26" s="3">
        <v>240</v>
      </c>
      <c r="J26" s="11">
        <v>1000</v>
      </c>
      <c r="M26" s="11">
        <v>170.5</v>
      </c>
      <c r="N26" s="18"/>
    </row>
    <row r="27" spans="1:14" s="1" customFormat="1" ht="28.5" customHeight="1">
      <c r="A27" s="13">
        <f t="shared" si="0"/>
        <v>17</v>
      </c>
      <c r="D27" s="39" t="s">
        <v>148</v>
      </c>
      <c r="E27" s="76"/>
      <c r="F27" s="77"/>
      <c r="G27" s="26" t="s">
        <v>149</v>
      </c>
      <c r="H27" s="26" t="s">
        <v>75</v>
      </c>
      <c r="I27" s="26" t="s">
        <v>2</v>
      </c>
      <c r="J27" s="19">
        <v>0</v>
      </c>
      <c r="K27" s="6"/>
      <c r="L27" s="6"/>
      <c r="M27" s="19">
        <f>M28</f>
        <v>8.5</v>
      </c>
      <c r="N27" s="18"/>
    </row>
    <row r="28" spans="1:14" s="1" customFormat="1" ht="28.5" customHeight="1">
      <c r="A28" s="13">
        <f t="shared" si="0"/>
        <v>18</v>
      </c>
      <c r="D28" s="32" t="s">
        <v>60</v>
      </c>
      <c r="E28" s="78"/>
      <c r="F28" s="79"/>
      <c r="G28" s="5" t="s">
        <v>149</v>
      </c>
      <c r="H28" s="3">
        <v>7000000000</v>
      </c>
      <c r="I28" s="5" t="s">
        <v>2</v>
      </c>
      <c r="J28" s="11">
        <v>0</v>
      </c>
      <c r="M28" s="11">
        <f>M29</f>
        <v>8.5</v>
      </c>
      <c r="N28" s="18"/>
    </row>
    <row r="29" spans="1:14" s="1" customFormat="1" ht="53.25" customHeight="1">
      <c r="A29" s="13">
        <f t="shared" si="0"/>
        <v>19</v>
      </c>
      <c r="D29" s="32" t="s">
        <v>150</v>
      </c>
      <c r="E29" s="78"/>
      <c r="F29" s="79"/>
      <c r="G29" s="5" t="s">
        <v>149</v>
      </c>
      <c r="H29" s="3">
        <v>7001051200</v>
      </c>
      <c r="I29" s="5" t="s">
        <v>2</v>
      </c>
      <c r="J29" s="11">
        <v>0</v>
      </c>
      <c r="M29" s="11">
        <f>M30</f>
        <v>8.5</v>
      </c>
      <c r="N29" s="18"/>
    </row>
    <row r="30" spans="1:14" s="1" customFormat="1" ht="28.5" customHeight="1">
      <c r="A30" s="13">
        <f t="shared" si="0"/>
        <v>20</v>
      </c>
      <c r="D30" s="32" t="s">
        <v>124</v>
      </c>
      <c r="E30" s="78"/>
      <c r="F30" s="79"/>
      <c r="G30" s="5" t="s">
        <v>149</v>
      </c>
      <c r="H30" s="3">
        <v>7001051200</v>
      </c>
      <c r="I30" s="5" t="s">
        <v>53</v>
      </c>
      <c r="J30" s="11">
        <v>0</v>
      </c>
      <c r="M30" s="11">
        <v>8.5</v>
      </c>
      <c r="N30" s="18"/>
    </row>
    <row r="31" spans="1:13" s="1" customFormat="1" ht="15.75">
      <c r="A31" s="13">
        <f t="shared" si="0"/>
        <v>21</v>
      </c>
      <c r="D31" s="39" t="s">
        <v>9</v>
      </c>
      <c r="E31" s="40"/>
      <c r="F31" s="41"/>
      <c r="G31" s="26" t="s">
        <v>35</v>
      </c>
      <c r="H31" s="26" t="s">
        <v>75</v>
      </c>
      <c r="I31" s="25" t="s">
        <v>2</v>
      </c>
      <c r="J31" s="19">
        <f>J32+J37</f>
        <v>960.2</v>
      </c>
      <c r="M31" s="19">
        <f>M32+M37</f>
        <v>960.2</v>
      </c>
    </row>
    <row r="32" spans="1:13" s="1" customFormat="1" ht="49.5" customHeight="1">
      <c r="A32" s="13">
        <f t="shared" si="0"/>
        <v>22</v>
      </c>
      <c r="D32" s="32" t="s">
        <v>105</v>
      </c>
      <c r="E32" s="35"/>
      <c r="F32" s="36"/>
      <c r="G32" s="5" t="s">
        <v>35</v>
      </c>
      <c r="H32" s="5" t="s">
        <v>78</v>
      </c>
      <c r="I32" s="5" t="s">
        <v>2</v>
      </c>
      <c r="J32" s="11">
        <f>J33+J35</f>
        <v>800</v>
      </c>
      <c r="M32" s="11">
        <f>M33+M35</f>
        <v>800</v>
      </c>
    </row>
    <row r="33" spans="1:13" s="1" customFormat="1" ht="21.75" customHeight="1">
      <c r="A33" s="13">
        <f t="shared" si="0"/>
        <v>23</v>
      </c>
      <c r="D33" s="32" t="s">
        <v>66</v>
      </c>
      <c r="E33" s="35"/>
      <c r="F33" s="36"/>
      <c r="G33" s="5" t="s">
        <v>35</v>
      </c>
      <c r="H33" s="5" t="s">
        <v>92</v>
      </c>
      <c r="I33" s="5" t="s">
        <v>2</v>
      </c>
      <c r="J33" s="11">
        <f>J34</f>
        <v>75</v>
      </c>
      <c r="M33" s="11">
        <f>M34</f>
        <v>75</v>
      </c>
    </row>
    <row r="34" spans="1:13" s="1" customFormat="1" ht="40.5" customHeight="1">
      <c r="A34" s="13">
        <f t="shared" si="0"/>
        <v>24</v>
      </c>
      <c r="D34" s="32" t="s">
        <v>124</v>
      </c>
      <c r="E34" s="35"/>
      <c r="F34" s="36"/>
      <c r="G34" s="5" t="s">
        <v>35</v>
      </c>
      <c r="H34" s="5" t="s">
        <v>92</v>
      </c>
      <c r="I34" s="5" t="s">
        <v>53</v>
      </c>
      <c r="J34" s="11">
        <v>75</v>
      </c>
      <c r="M34" s="11">
        <v>75</v>
      </c>
    </row>
    <row r="35" spans="1:13" s="1" customFormat="1" ht="18" customHeight="1">
      <c r="A35" s="13">
        <f t="shared" si="0"/>
        <v>25</v>
      </c>
      <c r="D35" s="32" t="s">
        <v>67</v>
      </c>
      <c r="E35" s="35"/>
      <c r="F35" s="36"/>
      <c r="G35" s="5" t="s">
        <v>35</v>
      </c>
      <c r="H35" s="5" t="s">
        <v>93</v>
      </c>
      <c r="I35" s="5" t="s">
        <v>2</v>
      </c>
      <c r="J35" s="11">
        <f>J36</f>
        <v>725</v>
      </c>
      <c r="M35" s="11">
        <f>M36</f>
        <v>725</v>
      </c>
    </row>
    <row r="36" spans="1:13" s="1" customFormat="1" ht="33.75" customHeight="1">
      <c r="A36" s="13">
        <f t="shared" si="0"/>
        <v>26</v>
      </c>
      <c r="D36" s="32" t="s">
        <v>124</v>
      </c>
      <c r="E36" s="35"/>
      <c r="F36" s="36"/>
      <c r="G36" s="5" t="s">
        <v>35</v>
      </c>
      <c r="H36" s="5" t="s">
        <v>93</v>
      </c>
      <c r="I36" s="5" t="s">
        <v>53</v>
      </c>
      <c r="J36" s="11">
        <v>725</v>
      </c>
      <c r="M36" s="11">
        <v>725</v>
      </c>
    </row>
    <row r="37" spans="1:13" s="1" customFormat="1" ht="15">
      <c r="A37" s="13">
        <f t="shared" si="0"/>
        <v>27</v>
      </c>
      <c r="D37" s="32" t="s">
        <v>60</v>
      </c>
      <c r="E37" s="35"/>
      <c r="F37" s="36"/>
      <c r="G37" s="5" t="s">
        <v>35</v>
      </c>
      <c r="H37" s="3">
        <v>7000000000</v>
      </c>
      <c r="I37" s="3" t="s">
        <v>2</v>
      </c>
      <c r="J37" s="11">
        <f>J40+J42+J38</f>
        <v>160.2</v>
      </c>
      <c r="M37" s="11">
        <f>M40+M42+M38</f>
        <v>160.2</v>
      </c>
    </row>
    <row r="38" spans="1:13" s="1" customFormat="1" ht="17.25" customHeight="1">
      <c r="A38" s="13">
        <f t="shared" si="0"/>
        <v>28</v>
      </c>
      <c r="D38" s="32" t="s">
        <v>103</v>
      </c>
      <c r="E38" s="35"/>
      <c r="F38" s="36"/>
      <c r="G38" s="5" t="s">
        <v>35</v>
      </c>
      <c r="H38" s="3">
        <v>7001000006</v>
      </c>
      <c r="I38" s="3" t="s">
        <v>2</v>
      </c>
      <c r="J38" s="11">
        <f>J39</f>
        <v>10</v>
      </c>
      <c r="M38" s="11">
        <f>M39</f>
        <v>10</v>
      </c>
    </row>
    <row r="39" spans="1:13" s="1" customFormat="1" ht="39.75" customHeight="1">
      <c r="A39" s="13">
        <f t="shared" si="0"/>
        <v>29</v>
      </c>
      <c r="D39" s="32" t="s">
        <v>124</v>
      </c>
      <c r="E39" s="35"/>
      <c r="F39" s="36"/>
      <c r="G39" s="5" t="s">
        <v>35</v>
      </c>
      <c r="H39" s="3">
        <v>7001000006</v>
      </c>
      <c r="I39" s="3">
        <v>240</v>
      </c>
      <c r="J39" s="11">
        <v>10</v>
      </c>
      <c r="M39" s="11">
        <v>10</v>
      </c>
    </row>
    <row r="40" spans="1:13" s="1" customFormat="1" ht="33.75" customHeight="1">
      <c r="A40" s="13">
        <f t="shared" si="0"/>
        <v>30</v>
      </c>
      <c r="D40" s="32" t="s">
        <v>54</v>
      </c>
      <c r="E40" s="35"/>
      <c r="F40" s="36"/>
      <c r="G40" s="5" t="s">
        <v>35</v>
      </c>
      <c r="H40" s="3">
        <v>7001000007</v>
      </c>
      <c r="I40" s="5" t="s">
        <v>2</v>
      </c>
      <c r="J40" s="11">
        <f>J41</f>
        <v>150</v>
      </c>
      <c r="M40" s="11">
        <f>M41</f>
        <v>150</v>
      </c>
    </row>
    <row r="41" spans="1:13" s="1" customFormat="1" ht="26.25" customHeight="1">
      <c r="A41" s="13">
        <f t="shared" si="0"/>
        <v>31</v>
      </c>
      <c r="D41" s="32" t="s">
        <v>58</v>
      </c>
      <c r="E41" s="35"/>
      <c r="F41" s="36"/>
      <c r="G41" s="5" t="s">
        <v>35</v>
      </c>
      <c r="H41" s="3">
        <v>7001000007</v>
      </c>
      <c r="I41" s="5" t="s">
        <v>57</v>
      </c>
      <c r="J41" s="11">
        <v>150</v>
      </c>
      <c r="M41" s="11">
        <v>150</v>
      </c>
    </row>
    <row r="42" spans="1:13" s="1" customFormat="1" ht="62.25" customHeight="1">
      <c r="A42" s="13">
        <f t="shared" si="0"/>
        <v>32</v>
      </c>
      <c r="D42" s="32" t="s">
        <v>100</v>
      </c>
      <c r="E42" s="35"/>
      <c r="F42" s="36"/>
      <c r="G42" s="5" t="s">
        <v>35</v>
      </c>
      <c r="H42" s="3">
        <v>7001041100</v>
      </c>
      <c r="I42" s="5" t="s">
        <v>2</v>
      </c>
      <c r="J42" s="11">
        <f>J43</f>
        <v>0.2</v>
      </c>
      <c r="M42" s="11">
        <f>M43</f>
        <v>0.2</v>
      </c>
    </row>
    <row r="43" spans="1:13" s="1" customFormat="1" ht="45.75" customHeight="1">
      <c r="A43" s="13">
        <f t="shared" si="0"/>
        <v>33</v>
      </c>
      <c r="D43" s="32" t="s">
        <v>124</v>
      </c>
      <c r="E43" s="35"/>
      <c r="F43" s="36"/>
      <c r="G43" s="5" t="s">
        <v>35</v>
      </c>
      <c r="H43" s="3">
        <v>7001041100</v>
      </c>
      <c r="I43" s="5" t="s">
        <v>53</v>
      </c>
      <c r="J43" s="11">
        <v>0.2</v>
      </c>
      <c r="M43" s="11">
        <v>0.2</v>
      </c>
    </row>
    <row r="44" spans="1:13" s="1" customFormat="1" ht="20.25" customHeight="1">
      <c r="A44" s="13">
        <f t="shared" si="0"/>
        <v>34</v>
      </c>
      <c r="D44" s="39" t="s">
        <v>112</v>
      </c>
      <c r="E44" s="44"/>
      <c r="F44" s="45"/>
      <c r="G44" s="26" t="s">
        <v>98</v>
      </c>
      <c r="H44" s="26" t="s">
        <v>75</v>
      </c>
      <c r="I44" s="26" t="s">
        <v>2</v>
      </c>
      <c r="J44" s="19">
        <f>J45</f>
        <v>484.2</v>
      </c>
      <c r="M44" s="19">
        <f>M45</f>
        <v>514.6</v>
      </c>
    </row>
    <row r="45" spans="1:13" s="1" customFormat="1" ht="23.25" customHeight="1">
      <c r="A45" s="13">
        <f t="shared" si="0"/>
        <v>35</v>
      </c>
      <c r="D45" s="39" t="s">
        <v>113</v>
      </c>
      <c r="E45" s="44"/>
      <c r="F45" s="45"/>
      <c r="G45" s="26" t="s">
        <v>99</v>
      </c>
      <c r="H45" s="26" t="s">
        <v>75</v>
      </c>
      <c r="I45" s="25" t="s">
        <v>2</v>
      </c>
      <c r="J45" s="19">
        <f>J46</f>
        <v>484.2</v>
      </c>
      <c r="M45" s="19">
        <f>M46</f>
        <v>514.6</v>
      </c>
    </row>
    <row r="46" spans="1:13" s="1" customFormat="1" ht="18" customHeight="1">
      <c r="A46" s="13">
        <f t="shared" si="0"/>
        <v>36</v>
      </c>
      <c r="D46" s="32" t="s">
        <v>60</v>
      </c>
      <c r="E46" s="35"/>
      <c r="F46" s="36"/>
      <c r="G46" s="5" t="s">
        <v>99</v>
      </c>
      <c r="H46" s="5">
        <v>7000000000</v>
      </c>
      <c r="I46" s="5" t="s">
        <v>2</v>
      </c>
      <c r="J46" s="11">
        <f>J47</f>
        <v>484.2</v>
      </c>
      <c r="M46" s="11">
        <f>M47</f>
        <v>514.6</v>
      </c>
    </row>
    <row r="47" spans="1:13" s="1" customFormat="1" ht="46.5" customHeight="1">
      <c r="A47" s="13">
        <f t="shared" si="0"/>
        <v>37</v>
      </c>
      <c r="D47" s="32" t="s">
        <v>152</v>
      </c>
      <c r="E47" s="35"/>
      <c r="F47" s="36"/>
      <c r="G47" s="5" t="s">
        <v>99</v>
      </c>
      <c r="H47" s="5">
        <v>7001051180</v>
      </c>
      <c r="I47" s="5" t="s">
        <v>2</v>
      </c>
      <c r="J47" s="11">
        <f>J48</f>
        <v>484.2</v>
      </c>
      <c r="M47" s="11">
        <f>M48</f>
        <v>514.6</v>
      </c>
    </row>
    <row r="48" spans="1:13" s="1" customFormat="1" ht="15" customHeight="1">
      <c r="A48" s="13">
        <f t="shared" si="0"/>
        <v>38</v>
      </c>
      <c r="D48" s="32" t="s">
        <v>123</v>
      </c>
      <c r="E48" s="35"/>
      <c r="F48" s="36"/>
      <c r="G48" s="5" t="s">
        <v>99</v>
      </c>
      <c r="H48" s="5">
        <v>7001051180</v>
      </c>
      <c r="I48" s="5">
        <v>120</v>
      </c>
      <c r="J48" s="11">
        <v>484.2</v>
      </c>
      <c r="M48" s="11">
        <v>514.6</v>
      </c>
    </row>
    <row r="49" spans="1:13" s="2" customFormat="1" ht="18.75" customHeight="1">
      <c r="A49" s="13">
        <f t="shared" si="0"/>
        <v>39</v>
      </c>
      <c r="D49" s="39" t="s">
        <v>114</v>
      </c>
      <c r="E49" s="52"/>
      <c r="F49" s="53"/>
      <c r="G49" s="26" t="s">
        <v>10</v>
      </c>
      <c r="H49" s="26" t="s">
        <v>75</v>
      </c>
      <c r="I49" s="26" t="s">
        <v>2</v>
      </c>
      <c r="J49" s="19">
        <f>J50+J54+J59</f>
        <v>540</v>
      </c>
      <c r="M49" s="19">
        <f>M50+M54+M59</f>
        <v>540</v>
      </c>
    </row>
    <row r="50" spans="1:13" s="1" customFormat="1" ht="40.5" customHeight="1">
      <c r="A50" s="13">
        <f t="shared" si="0"/>
        <v>40</v>
      </c>
      <c r="D50" s="39" t="s">
        <v>115</v>
      </c>
      <c r="E50" s="40"/>
      <c r="F50" s="41"/>
      <c r="G50" s="25" t="s">
        <v>11</v>
      </c>
      <c r="H50" s="26" t="s">
        <v>75</v>
      </c>
      <c r="I50" s="25" t="s">
        <v>2</v>
      </c>
      <c r="J50" s="19">
        <f>J51</f>
        <v>210</v>
      </c>
      <c r="M50" s="19">
        <f>M51</f>
        <v>210</v>
      </c>
    </row>
    <row r="51" spans="1:13" s="1" customFormat="1" ht="41.25" customHeight="1">
      <c r="A51" s="13">
        <f t="shared" si="0"/>
        <v>41</v>
      </c>
      <c r="D51" s="32" t="s">
        <v>133</v>
      </c>
      <c r="E51" s="35"/>
      <c r="F51" s="36"/>
      <c r="G51" s="5" t="s">
        <v>11</v>
      </c>
      <c r="H51" s="5" t="s">
        <v>94</v>
      </c>
      <c r="I51" s="5" t="s">
        <v>2</v>
      </c>
      <c r="J51" s="11">
        <f>J52</f>
        <v>210</v>
      </c>
      <c r="M51" s="11">
        <f>M52</f>
        <v>210</v>
      </c>
    </row>
    <row r="52" spans="1:13" s="1" customFormat="1" ht="18" customHeight="1">
      <c r="A52" s="13">
        <f t="shared" si="0"/>
        <v>42</v>
      </c>
      <c r="D52" s="32" t="s">
        <v>62</v>
      </c>
      <c r="E52" s="46"/>
      <c r="F52" s="47"/>
      <c r="G52" s="5" t="s">
        <v>11</v>
      </c>
      <c r="H52" s="5" t="s">
        <v>95</v>
      </c>
      <c r="I52" s="5" t="s">
        <v>2</v>
      </c>
      <c r="J52" s="11">
        <f>J53</f>
        <v>210</v>
      </c>
      <c r="M52" s="11">
        <f>M53</f>
        <v>210</v>
      </c>
    </row>
    <row r="53" spans="1:13" s="1" customFormat="1" ht="40.5" customHeight="1">
      <c r="A53" s="13">
        <f t="shared" si="0"/>
        <v>43</v>
      </c>
      <c r="D53" s="32" t="s">
        <v>124</v>
      </c>
      <c r="E53" s="35"/>
      <c r="F53" s="36"/>
      <c r="G53" s="5" t="s">
        <v>11</v>
      </c>
      <c r="H53" s="5" t="s">
        <v>95</v>
      </c>
      <c r="I53" s="5" t="s">
        <v>53</v>
      </c>
      <c r="J53" s="11">
        <v>210</v>
      </c>
      <c r="M53" s="11">
        <v>210</v>
      </c>
    </row>
    <row r="54" spans="1:15" ht="15.75">
      <c r="A54" s="13">
        <f t="shared" si="0"/>
        <v>44</v>
      </c>
      <c r="D54" s="39" t="s">
        <v>12</v>
      </c>
      <c r="E54" s="40"/>
      <c r="F54" s="41"/>
      <c r="G54" s="25" t="s">
        <v>13</v>
      </c>
      <c r="H54" s="26" t="s">
        <v>75</v>
      </c>
      <c r="I54" s="25" t="s">
        <v>2</v>
      </c>
      <c r="J54" s="19">
        <f>J55</f>
        <v>210</v>
      </c>
      <c r="K54" s="1"/>
      <c r="L54" s="1"/>
      <c r="M54" s="19">
        <f>M55</f>
        <v>210</v>
      </c>
      <c r="N54" s="1"/>
      <c r="O54" s="1"/>
    </row>
    <row r="55" spans="1:15" ht="42.75" customHeight="1">
      <c r="A55" s="13">
        <f t="shared" si="0"/>
        <v>45</v>
      </c>
      <c r="D55" s="32" t="s">
        <v>133</v>
      </c>
      <c r="E55" s="35"/>
      <c r="F55" s="36"/>
      <c r="G55" s="5" t="s">
        <v>13</v>
      </c>
      <c r="H55" s="5" t="s">
        <v>94</v>
      </c>
      <c r="I55" s="5" t="s">
        <v>2</v>
      </c>
      <c r="J55" s="11">
        <f>J56</f>
        <v>210</v>
      </c>
      <c r="K55" s="1"/>
      <c r="L55" s="1"/>
      <c r="M55" s="11">
        <f>M56</f>
        <v>210</v>
      </c>
      <c r="N55" s="1"/>
      <c r="O55" s="1"/>
    </row>
    <row r="56" spans="1:15" ht="15">
      <c r="A56" s="13">
        <f t="shared" si="0"/>
        <v>46</v>
      </c>
      <c r="D56" s="32" t="s">
        <v>63</v>
      </c>
      <c r="E56" s="46"/>
      <c r="F56" s="47"/>
      <c r="G56" s="5" t="s">
        <v>13</v>
      </c>
      <c r="H56" s="5" t="s">
        <v>96</v>
      </c>
      <c r="I56" s="5" t="s">
        <v>2</v>
      </c>
      <c r="J56" s="11">
        <f>J57+J58</f>
        <v>210</v>
      </c>
      <c r="K56" s="1"/>
      <c r="L56" s="1"/>
      <c r="M56" s="11">
        <f>M57+M58</f>
        <v>210</v>
      </c>
      <c r="N56" s="1"/>
      <c r="O56" s="1"/>
    </row>
    <row r="57" spans="1:15" ht="37.5" customHeight="1">
      <c r="A57" s="13">
        <f t="shared" si="0"/>
        <v>47</v>
      </c>
      <c r="D57" s="32" t="s">
        <v>124</v>
      </c>
      <c r="E57" s="35"/>
      <c r="F57" s="36"/>
      <c r="G57" s="5" t="s">
        <v>13</v>
      </c>
      <c r="H57" s="5" t="s">
        <v>96</v>
      </c>
      <c r="I57" s="5" t="s">
        <v>53</v>
      </c>
      <c r="J57" s="11">
        <v>170</v>
      </c>
      <c r="K57" s="1"/>
      <c r="L57" s="1"/>
      <c r="M57" s="11">
        <v>170</v>
      </c>
      <c r="N57" s="1"/>
      <c r="O57" s="1"/>
    </row>
    <row r="58" spans="1:15" ht="26.25" customHeight="1">
      <c r="A58" s="13">
        <f t="shared" si="0"/>
        <v>48</v>
      </c>
      <c r="D58" s="32" t="s">
        <v>58</v>
      </c>
      <c r="E58" s="35"/>
      <c r="F58" s="36"/>
      <c r="G58" s="5" t="s">
        <v>13</v>
      </c>
      <c r="H58" s="5" t="s">
        <v>96</v>
      </c>
      <c r="I58" s="5" t="s">
        <v>57</v>
      </c>
      <c r="J58" s="11">
        <v>40</v>
      </c>
      <c r="K58" s="1"/>
      <c r="L58" s="1"/>
      <c r="M58" s="11">
        <v>40</v>
      </c>
      <c r="N58" s="1"/>
      <c r="O58" s="1"/>
    </row>
    <row r="59" spans="1:15" ht="36" customHeight="1">
      <c r="A59" s="13">
        <f t="shared" si="0"/>
        <v>49</v>
      </c>
      <c r="D59" s="39" t="s">
        <v>76</v>
      </c>
      <c r="E59" s="44"/>
      <c r="F59" s="45"/>
      <c r="G59" s="26" t="s">
        <v>77</v>
      </c>
      <c r="H59" s="26" t="s">
        <v>75</v>
      </c>
      <c r="I59" s="26" t="s">
        <v>2</v>
      </c>
      <c r="J59" s="19">
        <f>J60</f>
        <v>120</v>
      </c>
      <c r="K59" s="1"/>
      <c r="L59" s="1"/>
      <c r="M59" s="19">
        <f>M60</f>
        <v>120</v>
      </c>
      <c r="N59" s="1"/>
      <c r="O59" s="1"/>
    </row>
    <row r="60" spans="1:15" ht="15">
      <c r="A60" s="13">
        <f t="shared" si="0"/>
        <v>50</v>
      </c>
      <c r="D60" s="32" t="s">
        <v>60</v>
      </c>
      <c r="E60" s="35"/>
      <c r="F60" s="36"/>
      <c r="G60" s="5" t="s">
        <v>77</v>
      </c>
      <c r="H60" s="3">
        <v>7000000000</v>
      </c>
      <c r="I60" s="5" t="s">
        <v>2</v>
      </c>
      <c r="J60" s="11">
        <f>J61</f>
        <v>120</v>
      </c>
      <c r="K60" s="1"/>
      <c r="L60" s="1"/>
      <c r="M60" s="11">
        <f>M61</f>
        <v>120</v>
      </c>
      <c r="N60" s="1"/>
      <c r="O60" s="1"/>
    </row>
    <row r="61" spans="1:15" ht="36" customHeight="1">
      <c r="A61" s="13">
        <f t="shared" si="0"/>
        <v>51</v>
      </c>
      <c r="D61" s="32" t="s">
        <v>141</v>
      </c>
      <c r="E61" s="35"/>
      <c r="F61" s="36"/>
      <c r="G61" s="5" t="s">
        <v>77</v>
      </c>
      <c r="H61" s="3">
        <v>7001000011</v>
      </c>
      <c r="I61" s="5" t="s">
        <v>2</v>
      </c>
      <c r="J61" s="11">
        <f>J62</f>
        <v>120</v>
      </c>
      <c r="K61" s="1"/>
      <c r="L61" s="1"/>
      <c r="M61" s="11">
        <f>M62</f>
        <v>120</v>
      </c>
      <c r="N61" s="1"/>
      <c r="O61" s="1"/>
    </row>
    <row r="62" spans="1:15" ht="42" customHeight="1">
      <c r="A62" s="13">
        <f t="shared" si="0"/>
        <v>52</v>
      </c>
      <c r="D62" s="32" t="s">
        <v>124</v>
      </c>
      <c r="E62" s="35"/>
      <c r="F62" s="36"/>
      <c r="G62" s="5" t="s">
        <v>77</v>
      </c>
      <c r="H62" s="3">
        <v>7001000011</v>
      </c>
      <c r="I62" s="5" t="s">
        <v>53</v>
      </c>
      <c r="J62" s="11">
        <v>120</v>
      </c>
      <c r="K62" s="1"/>
      <c r="L62" s="1"/>
      <c r="M62" s="11">
        <v>120</v>
      </c>
      <c r="N62" s="1"/>
      <c r="O62" s="1"/>
    </row>
    <row r="63" spans="1:15" ht="15.75">
      <c r="A63" s="13">
        <f t="shared" si="0"/>
        <v>53</v>
      </c>
      <c r="D63" s="39" t="s">
        <v>116</v>
      </c>
      <c r="E63" s="42"/>
      <c r="F63" s="43"/>
      <c r="G63" s="26" t="s">
        <v>14</v>
      </c>
      <c r="H63" s="26" t="s">
        <v>75</v>
      </c>
      <c r="I63" s="26" t="s">
        <v>2</v>
      </c>
      <c r="J63" s="19">
        <f>J64+J70</f>
        <v>15131</v>
      </c>
      <c r="K63" s="1"/>
      <c r="L63" s="1"/>
      <c r="M63" s="19">
        <f>M64+M70</f>
        <v>15131</v>
      </c>
      <c r="N63" s="1"/>
      <c r="O63" s="1"/>
    </row>
    <row r="64" spans="1:15" ht="26.25" customHeight="1">
      <c r="A64" s="13">
        <f t="shared" si="0"/>
        <v>54</v>
      </c>
      <c r="D64" s="39" t="s">
        <v>39</v>
      </c>
      <c r="E64" s="44"/>
      <c r="F64" s="45"/>
      <c r="G64" s="26" t="s">
        <v>38</v>
      </c>
      <c r="H64" s="26" t="s">
        <v>75</v>
      </c>
      <c r="I64" s="26" t="s">
        <v>2</v>
      </c>
      <c r="J64" s="19">
        <f>J65</f>
        <v>15121</v>
      </c>
      <c r="K64" s="1"/>
      <c r="L64" s="1"/>
      <c r="M64" s="19">
        <f>M65</f>
        <v>15121</v>
      </c>
      <c r="N64" s="1"/>
      <c r="O64" s="1"/>
    </row>
    <row r="65" spans="1:15" ht="48.75" customHeight="1">
      <c r="A65" s="13">
        <f t="shared" si="0"/>
        <v>55</v>
      </c>
      <c r="D65" s="32" t="s">
        <v>134</v>
      </c>
      <c r="E65" s="35"/>
      <c r="F65" s="36"/>
      <c r="G65" s="5" t="s">
        <v>38</v>
      </c>
      <c r="H65" s="5" t="s">
        <v>81</v>
      </c>
      <c r="I65" s="5" t="s">
        <v>2</v>
      </c>
      <c r="J65" s="11">
        <f>J66+J68</f>
        <v>15121</v>
      </c>
      <c r="K65" s="1"/>
      <c r="L65" s="1"/>
      <c r="M65" s="11">
        <f>M66+M68</f>
        <v>15121</v>
      </c>
      <c r="N65" s="1"/>
      <c r="O65" s="1"/>
    </row>
    <row r="66" spans="1:15" ht="21.75" customHeight="1">
      <c r="A66" s="13">
        <f t="shared" si="0"/>
        <v>56</v>
      </c>
      <c r="D66" s="32" t="s">
        <v>64</v>
      </c>
      <c r="E66" s="35"/>
      <c r="F66" s="36"/>
      <c r="G66" s="5" t="s">
        <v>38</v>
      </c>
      <c r="H66" s="5" t="s">
        <v>89</v>
      </c>
      <c r="I66" s="5" t="s">
        <v>2</v>
      </c>
      <c r="J66" s="11">
        <f>J67</f>
        <v>10000</v>
      </c>
      <c r="K66" s="1"/>
      <c r="L66" s="1"/>
      <c r="M66" s="11">
        <f>M67</f>
        <v>10000</v>
      </c>
      <c r="N66" s="1"/>
      <c r="O66" s="1"/>
    </row>
    <row r="67" spans="1:15" ht="15">
      <c r="A67" s="13">
        <f t="shared" si="0"/>
        <v>57</v>
      </c>
      <c r="D67" s="32" t="s">
        <v>58</v>
      </c>
      <c r="E67" s="35"/>
      <c r="F67" s="36"/>
      <c r="G67" s="5" t="s">
        <v>38</v>
      </c>
      <c r="H67" s="5" t="s">
        <v>89</v>
      </c>
      <c r="I67" s="5" t="s">
        <v>57</v>
      </c>
      <c r="J67" s="11">
        <v>10000</v>
      </c>
      <c r="K67" s="1"/>
      <c r="L67" s="1"/>
      <c r="M67" s="11">
        <v>10000</v>
      </c>
      <c r="N67" s="1"/>
      <c r="O67" s="1"/>
    </row>
    <row r="68" spans="1:15" ht="23.25" customHeight="1">
      <c r="A68" s="13">
        <f t="shared" si="0"/>
        <v>58</v>
      </c>
      <c r="D68" s="32" t="s">
        <v>65</v>
      </c>
      <c r="E68" s="35"/>
      <c r="F68" s="36"/>
      <c r="G68" s="5" t="s">
        <v>38</v>
      </c>
      <c r="H68" s="5" t="s">
        <v>90</v>
      </c>
      <c r="I68" s="5" t="s">
        <v>2</v>
      </c>
      <c r="J68" s="11">
        <f>J69</f>
        <v>5121</v>
      </c>
      <c r="K68" s="1"/>
      <c r="L68" s="1"/>
      <c r="M68" s="11">
        <f>M69</f>
        <v>5121</v>
      </c>
      <c r="N68" s="1"/>
      <c r="O68" s="1"/>
    </row>
    <row r="69" spans="1:15" ht="15">
      <c r="A69" s="13">
        <f t="shared" si="0"/>
        <v>59</v>
      </c>
      <c r="D69" s="32" t="s">
        <v>58</v>
      </c>
      <c r="E69" s="35"/>
      <c r="F69" s="36"/>
      <c r="G69" s="5" t="s">
        <v>38</v>
      </c>
      <c r="H69" s="5" t="s">
        <v>90</v>
      </c>
      <c r="I69" s="5" t="s">
        <v>57</v>
      </c>
      <c r="J69" s="11">
        <v>5121</v>
      </c>
      <c r="K69" s="1"/>
      <c r="L69" s="1"/>
      <c r="M69" s="11">
        <v>5121</v>
      </c>
      <c r="N69" s="1"/>
      <c r="O69" s="1"/>
    </row>
    <row r="70" spans="1:15" ht="15.75">
      <c r="A70" s="13">
        <f t="shared" si="0"/>
        <v>60</v>
      </c>
      <c r="D70" s="39" t="s">
        <v>15</v>
      </c>
      <c r="E70" s="40"/>
      <c r="F70" s="41"/>
      <c r="G70" s="25" t="s">
        <v>16</v>
      </c>
      <c r="H70" s="26" t="s">
        <v>75</v>
      </c>
      <c r="I70" s="25" t="s">
        <v>2</v>
      </c>
      <c r="J70" s="19">
        <f>J71</f>
        <v>10</v>
      </c>
      <c r="K70" s="1"/>
      <c r="L70" s="1"/>
      <c r="M70" s="19">
        <f>M71</f>
        <v>10</v>
      </c>
      <c r="N70" s="1"/>
      <c r="O70" s="1"/>
    </row>
    <row r="71" spans="1:15" ht="47.25" customHeight="1">
      <c r="A71" s="13">
        <f aca="true" t="shared" si="1" ref="A71:A134">A70+1</f>
        <v>61</v>
      </c>
      <c r="D71" s="32" t="s">
        <v>128</v>
      </c>
      <c r="E71" s="66"/>
      <c r="F71" s="67"/>
      <c r="G71" s="5" t="s">
        <v>16</v>
      </c>
      <c r="H71" s="5" t="s">
        <v>131</v>
      </c>
      <c r="I71" s="5" t="s">
        <v>2</v>
      </c>
      <c r="J71" s="11">
        <f>J72</f>
        <v>10</v>
      </c>
      <c r="K71" s="1"/>
      <c r="L71" s="1"/>
      <c r="M71" s="11">
        <f>M72</f>
        <v>10</v>
      </c>
      <c r="N71" s="1"/>
      <c r="O71" s="1"/>
    </row>
    <row r="72" spans="1:15" ht="23.25" customHeight="1">
      <c r="A72" s="13">
        <f t="shared" si="1"/>
        <v>62</v>
      </c>
      <c r="D72" s="32" t="s">
        <v>129</v>
      </c>
      <c r="E72" s="68"/>
      <c r="F72" s="69"/>
      <c r="G72" s="5" t="s">
        <v>16</v>
      </c>
      <c r="H72" s="5" t="s">
        <v>132</v>
      </c>
      <c r="I72" s="5" t="s">
        <v>2</v>
      </c>
      <c r="J72" s="11">
        <f>J73</f>
        <v>10</v>
      </c>
      <c r="K72" s="1"/>
      <c r="L72" s="1"/>
      <c r="M72" s="11">
        <f>M73</f>
        <v>10</v>
      </c>
      <c r="N72" s="1"/>
      <c r="O72" s="1"/>
    </row>
    <row r="73" spans="1:15" ht="54.75" customHeight="1">
      <c r="A73" s="13">
        <f t="shared" si="1"/>
        <v>63</v>
      </c>
      <c r="D73" s="58" t="s">
        <v>130</v>
      </c>
      <c r="E73" s="33"/>
      <c r="F73" s="34"/>
      <c r="G73" s="5" t="s">
        <v>16</v>
      </c>
      <c r="H73" s="5" t="s">
        <v>132</v>
      </c>
      <c r="I73" s="5" t="s">
        <v>42</v>
      </c>
      <c r="J73" s="11">
        <v>10</v>
      </c>
      <c r="K73" s="1"/>
      <c r="L73" s="1"/>
      <c r="M73" s="11">
        <v>10</v>
      </c>
      <c r="N73" s="1"/>
      <c r="O73" s="1"/>
    </row>
    <row r="74" spans="1:13" s="6" customFormat="1" ht="17.25" customHeight="1">
      <c r="A74" s="13">
        <f t="shared" si="1"/>
        <v>64</v>
      </c>
      <c r="D74" s="39" t="s">
        <v>117</v>
      </c>
      <c r="E74" s="42"/>
      <c r="F74" s="43"/>
      <c r="G74" s="26" t="s">
        <v>17</v>
      </c>
      <c r="H74" s="26" t="s">
        <v>75</v>
      </c>
      <c r="I74" s="26" t="s">
        <v>2</v>
      </c>
      <c r="J74" s="19">
        <f>J75+J79+J83</f>
        <v>27657.5</v>
      </c>
      <c r="M74" s="19">
        <f>M75+M79+M83</f>
        <v>9888.6</v>
      </c>
    </row>
    <row r="75" spans="1:13" s="4" customFormat="1" ht="17.25" customHeight="1">
      <c r="A75" s="13">
        <f t="shared" si="1"/>
        <v>65</v>
      </c>
      <c r="D75" s="39" t="s">
        <v>18</v>
      </c>
      <c r="E75" s="44"/>
      <c r="F75" s="45"/>
      <c r="G75" s="26" t="s">
        <v>19</v>
      </c>
      <c r="H75" s="26" t="s">
        <v>75</v>
      </c>
      <c r="I75" s="26" t="s">
        <v>2</v>
      </c>
      <c r="J75" s="19">
        <f>J76</f>
        <v>279</v>
      </c>
      <c r="M75" s="19">
        <f>M76</f>
        <v>0</v>
      </c>
    </row>
    <row r="76" spans="1:13" s="4" customFormat="1" ht="20.25" customHeight="1">
      <c r="A76" s="13">
        <f t="shared" si="1"/>
        <v>66</v>
      </c>
      <c r="D76" s="32" t="s">
        <v>60</v>
      </c>
      <c r="E76" s="35"/>
      <c r="F76" s="36"/>
      <c r="G76" s="5" t="s">
        <v>19</v>
      </c>
      <c r="H76" s="3">
        <v>7000000000</v>
      </c>
      <c r="I76" s="5" t="s">
        <v>2</v>
      </c>
      <c r="J76" s="11">
        <f>J77</f>
        <v>279</v>
      </c>
      <c r="M76" s="11">
        <f>M77</f>
        <v>0</v>
      </c>
    </row>
    <row r="77" spans="1:13" s="4" customFormat="1" ht="39.75" customHeight="1">
      <c r="A77" s="13">
        <f t="shared" si="1"/>
        <v>67</v>
      </c>
      <c r="D77" s="32" t="s">
        <v>80</v>
      </c>
      <c r="E77" s="35"/>
      <c r="F77" s="36"/>
      <c r="G77" s="5" t="s">
        <v>19</v>
      </c>
      <c r="H77" s="3">
        <v>7001000015</v>
      </c>
      <c r="I77" s="5" t="s">
        <v>2</v>
      </c>
      <c r="J77" s="11">
        <f>J78</f>
        <v>279</v>
      </c>
      <c r="M77" s="11">
        <f>M78</f>
        <v>0</v>
      </c>
    </row>
    <row r="78" spans="1:13" s="4" customFormat="1" ht="39.75" customHeight="1">
      <c r="A78" s="13">
        <f t="shared" si="1"/>
        <v>68</v>
      </c>
      <c r="D78" s="32" t="s">
        <v>124</v>
      </c>
      <c r="E78" s="35"/>
      <c r="F78" s="36"/>
      <c r="G78" s="5" t="s">
        <v>19</v>
      </c>
      <c r="H78" s="3">
        <v>7001000015</v>
      </c>
      <c r="I78" s="5" t="s">
        <v>53</v>
      </c>
      <c r="J78" s="11">
        <v>279</v>
      </c>
      <c r="M78" s="28">
        <v>0</v>
      </c>
    </row>
    <row r="79" spans="1:15" ht="15" customHeight="1">
      <c r="A79" s="13">
        <f t="shared" si="1"/>
        <v>69</v>
      </c>
      <c r="D79" s="39" t="s">
        <v>20</v>
      </c>
      <c r="E79" s="40"/>
      <c r="F79" s="41"/>
      <c r="G79" s="25" t="s">
        <v>21</v>
      </c>
      <c r="H79" s="26" t="s">
        <v>75</v>
      </c>
      <c r="I79" s="25" t="s">
        <v>2</v>
      </c>
      <c r="J79" s="19">
        <f>J80</f>
        <v>190</v>
      </c>
      <c r="K79" s="1"/>
      <c r="L79" s="1"/>
      <c r="M79" s="19">
        <f>M80</f>
        <v>200</v>
      </c>
      <c r="N79" s="1"/>
      <c r="O79" s="1"/>
    </row>
    <row r="80" spans="1:15" ht="26.25" customHeight="1">
      <c r="A80" s="13">
        <f t="shared" si="1"/>
        <v>70</v>
      </c>
      <c r="D80" s="32" t="s">
        <v>60</v>
      </c>
      <c r="E80" s="50"/>
      <c r="F80" s="51"/>
      <c r="G80" s="5" t="s">
        <v>21</v>
      </c>
      <c r="H80" s="3">
        <v>7000000000</v>
      </c>
      <c r="I80" s="5" t="s">
        <v>2</v>
      </c>
      <c r="J80" s="11">
        <f>J81</f>
        <v>190</v>
      </c>
      <c r="K80" s="1"/>
      <c r="L80" s="1"/>
      <c r="M80" s="11">
        <f>M81</f>
        <v>200</v>
      </c>
      <c r="N80" s="1"/>
      <c r="O80" s="1"/>
    </row>
    <row r="81" spans="1:15" ht="26.25" customHeight="1">
      <c r="A81" s="13">
        <f t="shared" si="1"/>
        <v>71</v>
      </c>
      <c r="D81" s="32" t="s">
        <v>55</v>
      </c>
      <c r="E81" s="50"/>
      <c r="F81" s="51"/>
      <c r="G81" s="5" t="s">
        <v>21</v>
      </c>
      <c r="H81" s="3">
        <v>7001000017</v>
      </c>
      <c r="I81" s="5" t="s">
        <v>2</v>
      </c>
      <c r="J81" s="11">
        <f>J82</f>
        <v>190</v>
      </c>
      <c r="K81" s="1"/>
      <c r="L81" s="1"/>
      <c r="M81" s="11">
        <f>M82</f>
        <v>200</v>
      </c>
      <c r="N81" s="1"/>
      <c r="O81" s="1"/>
    </row>
    <row r="82" spans="1:15" ht="47.25" customHeight="1">
      <c r="A82" s="13">
        <f t="shared" si="1"/>
        <v>72</v>
      </c>
      <c r="D82" s="32" t="s">
        <v>125</v>
      </c>
      <c r="E82" s="50"/>
      <c r="F82" s="51"/>
      <c r="G82" s="5" t="s">
        <v>21</v>
      </c>
      <c r="H82" s="3">
        <v>7001000017</v>
      </c>
      <c r="I82" s="5" t="s">
        <v>42</v>
      </c>
      <c r="J82" s="11">
        <v>190</v>
      </c>
      <c r="K82" s="1"/>
      <c r="L82" s="1"/>
      <c r="M82" s="11">
        <v>200</v>
      </c>
      <c r="N82" s="1"/>
      <c r="O82" s="1"/>
    </row>
    <row r="83" spans="1:15" ht="15.75">
      <c r="A83" s="13">
        <f t="shared" si="1"/>
        <v>73</v>
      </c>
      <c r="D83" s="39" t="s">
        <v>22</v>
      </c>
      <c r="E83" s="40"/>
      <c r="F83" s="41"/>
      <c r="G83" s="25" t="s">
        <v>23</v>
      </c>
      <c r="H83" s="26" t="s">
        <v>75</v>
      </c>
      <c r="I83" s="25" t="s">
        <v>2</v>
      </c>
      <c r="J83" s="19">
        <f>J89+J84</f>
        <v>27188.5</v>
      </c>
      <c r="K83" s="1"/>
      <c r="L83" s="1"/>
      <c r="M83" s="19">
        <f>M89+M84</f>
        <v>9688.6</v>
      </c>
      <c r="N83" s="1"/>
      <c r="O83" s="1"/>
    </row>
    <row r="84" spans="1:15" ht="44.25" customHeight="1">
      <c r="A84" s="13">
        <f t="shared" si="1"/>
        <v>74</v>
      </c>
      <c r="D84" s="32" t="s">
        <v>135</v>
      </c>
      <c r="E84" s="35"/>
      <c r="F84" s="36"/>
      <c r="G84" s="3" t="s">
        <v>23</v>
      </c>
      <c r="H84" s="5" t="s">
        <v>106</v>
      </c>
      <c r="I84" s="5" t="s">
        <v>2</v>
      </c>
      <c r="J84" s="11">
        <f>J85+J87</f>
        <v>18600</v>
      </c>
      <c r="K84" s="1"/>
      <c r="L84" s="1"/>
      <c r="M84" s="11">
        <f>M85+M87</f>
        <v>550</v>
      </c>
      <c r="N84" s="1"/>
      <c r="O84" s="1"/>
    </row>
    <row r="85" spans="1:15" ht="15">
      <c r="A85" s="13">
        <f t="shared" si="1"/>
        <v>75</v>
      </c>
      <c r="D85" s="32" t="s">
        <v>107</v>
      </c>
      <c r="E85" s="35"/>
      <c r="F85" s="36"/>
      <c r="G85" s="3" t="s">
        <v>23</v>
      </c>
      <c r="H85" s="5" t="s">
        <v>108</v>
      </c>
      <c r="I85" s="5" t="s">
        <v>2</v>
      </c>
      <c r="J85" s="11">
        <f>J86</f>
        <v>800</v>
      </c>
      <c r="K85" s="1"/>
      <c r="L85" s="1"/>
      <c r="M85" s="11">
        <f>M86</f>
        <v>550</v>
      </c>
      <c r="N85" s="1"/>
      <c r="O85" s="1"/>
    </row>
    <row r="86" spans="1:15" ht="32.25" customHeight="1">
      <c r="A86" s="13">
        <f t="shared" si="1"/>
        <v>76</v>
      </c>
      <c r="D86" s="32" t="s">
        <v>58</v>
      </c>
      <c r="E86" s="64"/>
      <c r="F86" s="65"/>
      <c r="G86" s="3" t="s">
        <v>23</v>
      </c>
      <c r="H86" s="5" t="s">
        <v>108</v>
      </c>
      <c r="I86" s="5" t="s">
        <v>57</v>
      </c>
      <c r="J86" s="11">
        <v>800</v>
      </c>
      <c r="K86" s="1"/>
      <c r="L86" s="1"/>
      <c r="M86" s="11">
        <v>550</v>
      </c>
      <c r="N86" s="1"/>
      <c r="O86" s="1"/>
    </row>
    <row r="87" spans="1:15" ht="24" customHeight="1">
      <c r="A87" s="13">
        <f t="shared" si="1"/>
        <v>77</v>
      </c>
      <c r="D87" s="32" t="s">
        <v>154</v>
      </c>
      <c r="E87" s="33"/>
      <c r="F87" s="34"/>
      <c r="G87" s="3" t="s">
        <v>23</v>
      </c>
      <c r="H87" s="5" t="s">
        <v>153</v>
      </c>
      <c r="I87" s="3" t="s">
        <v>2</v>
      </c>
      <c r="J87" s="11">
        <f>J88</f>
        <v>17800</v>
      </c>
      <c r="K87" s="1"/>
      <c r="L87" s="1"/>
      <c r="M87" s="11">
        <f>M88</f>
        <v>0</v>
      </c>
      <c r="N87" s="1"/>
      <c r="O87" s="1"/>
    </row>
    <row r="88" spans="1:15" ht="32.25" customHeight="1">
      <c r="A88" s="13">
        <f t="shared" si="1"/>
        <v>78</v>
      </c>
      <c r="D88" s="32" t="s">
        <v>124</v>
      </c>
      <c r="E88" s="35"/>
      <c r="F88" s="36"/>
      <c r="G88" s="3" t="s">
        <v>23</v>
      </c>
      <c r="H88" s="5" t="s">
        <v>153</v>
      </c>
      <c r="I88" s="5" t="s">
        <v>53</v>
      </c>
      <c r="J88" s="11">
        <v>17800</v>
      </c>
      <c r="K88" s="1"/>
      <c r="L88" s="1"/>
      <c r="M88" s="11">
        <v>0</v>
      </c>
      <c r="N88" s="1"/>
      <c r="O88" s="1"/>
    </row>
    <row r="89" spans="1:15" ht="15">
      <c r="A89" s="13">
        <f t="shared" si="1"/>
        <v>79</v>
      </c>
      <c r="D89" s="32" t="s">
        <v>60</v>
      </c>
      <c r="E89" s="35"/>
      <c r="F89" s="36"/>
      <c r="G89" s="3" t="s">
        <v>23</v>
      </c>
      <c r="H89" s="3">
        <v>7000000000</v>
      </c>
      <c r="I89" s="3" t="s">
        <v>2</v>
      </c>
      <c r="J89" s="11">
        <f>J90+J93+J95</f>
        <v>8588.5</v>
      </c>
      <c r="K89" s="1"/>
      <c r="L89" s="1"/>
      <c r="M89" s="11">
        <f>M90+M93+M95</f>
        <v>9138.6</v>
      </c>
      <c r="N89" s="1"/>
      <c r="O89" s="1"/>
    </row>
    <row r="90" spans="1:15" ht="15">
      <c r="A90" s="13">
        <f t="shared" si="1"/>
        <v>80</v>
      </c>
      <c r="D90" s="32" t="s">
        <v>142</v>
      </c>
      <c r="E90" s="46"/>
      <c r="F90" s="47"/>
      <c r="G90" s="3" t="s">
        <v>23</v>
      </c>
      <c r="H90" s="3">
        <v>7001000018</v>
      </c>
      <c r="I90" s="3" t="s">
        <v>2</v>
      </c>
      <c r="J90" s="11">
        <f>J91+J92</f>
        <v>4138.5</v>
      </c>
      <c r="K90" s="1"/>
      <c r="L90" s="1"/>
      <c r="M90" s="11">
        <f>M91+M92</f>
        <v>4688.6</v>
      </c>
      <c r="N90" s="1"/>
      <c r="O90" s="1"/>
    </row>
    <row r="91" spans="1:15" ht="36" customHeight="1">
      <c r="A91" s="13">
        <f t="shared" si="1"/>
        <v>81</v>
      </c>
      <c r="D91" s="32" t="s">
        <v>124</v>
      </c>
      <c r="E91" s="35"/>
      <c r="F91" s="36"/>
      <c r="G91" s="3" t="s">
        <v>23</v>
      </c>
      <c r="H91" s="3">
        <v>7001000018</v>
      </c>
      <c r="I91" s="3">
        <v>240</v>
      </c>
      <c r="J91" s="11">
        <v>3638.5</v>
      </c>
      <c r="K91" s="1"/>
      <c r="L91" s="1"/>
      <c r="M91" s="11">
        <v>4188.6</v>
      </c>
      <c r="N91" s="1"/>
      <c r="O91" s="1"/>
    </row>
    <row r="92" spans="1:15" ht="15" customHeight="1">
      <c r="A92" s="13">
        <f t="shared" si="1"/>
        <v>82</v>
      </c>
      <c r="D92" s="32" t="s">
        <v>58</v>
      </c>
      <c r="E92" s="35"/>
      <c r="F92" s="36"/>
      <c r="G92" s="5" t="s">
        <v>23</v>
      </c>
      <c r="H92" s="3">
        <v>7001000018</v>
      </c>
      <c r="I92" s="3">
        <v>610</v>
      </c>
      <c r="J92" s="11">
        <v>500</v>
      </c>
      <c r="K92" s="1"/>
      <c r="L92" s="1"/>
      <c r="M92" s="11">
        <v>500</v>
      </c>
      <c r="N92" s="1"/>
      <c r="O92" s="1"/>
    </row>
    <row r="93" spans="1:15" ht="15">
      <c r="A93" s="13">
        <f t="shared" si="1"/>
        <v>83</v>
      </c>
      <c r="D93" s="32" t="s">
        <v>143</v>
      </c>
      <c r="E93" s="46"/>
      <c r="F93" s="47"/>
      <c r="G93" s="3" t="s">
        <v>23</v>
      </c>
      <c r="H93" s="3">
        <v>7001000019</v>
      </c>
      <c r="I93" s="3" t="s">
        <v>2</v>
      </c>
      <c r="J93" s="11">
        <f>J94</f>
        <v>450</v>
      </c>
      <c r="K93" s="1"/>
      <c r="L93" s="1"/>
      <c r="M93" s="11">
        <f>M94</f>
        <v>450</v>
      </c>
      <c r="N93" s="1"/>
      <c r="O93" s="1"/>
    </row>
    <row r="94" spans="1:15" ht="15" customHeight="1">
      <c r="A94" s="13">
        <f t="shared" si="1"/>
        <v>84</v>
      </c>
      <c r="D94" s="32" t="s">
        <v>58</v>
      </c>
      <c r="E94" s="35"/>
      <c r="F94" s="36"/>
      <c r="G94" s="5" t="s">
        <v>23</v>
      </c>
      <c r="H94" s="3">
        <v>7001000019</v>
      </c>
      <c r="I94" s="3">
        <v>610</v>
      </c>
      <c r="J94" s="11">
        <v>450</v>
      </c>
      <c r="K94" s="1"/>
      <c r="L94" s="1"/>
      <c r="M94" s="11">
        <v>450</v>
      </c>
      <c r="N94" s="1"/>
      <c r="O94" s="1"/>
    </row>
    <row r="95" spans="1:15" ht="15">
      <c r="A95" s="13">
        <f t="shared" si="1"/>
        <v>85</v>
      </c>
      <c r="D95" s="32" t="s">
        <v>46</v>
      </c>
      <c r="E95" s="46"/>
      <c r="F95" s="47"/>
      <c r="G95" s="3" t="s">
        <v>23</v>
      </c>
      <c r="H95" s="3">
        <v>7001000020</v>
      </c>
      <c r="I95" s="3" t="s">
        <v>2</v>
      </c>
      <c r="J95" s="11">
        <f>J96</f>
        <v>4000</v>
      </c>
      <c r="K95" s="1"/>
      <c r="L95" s="1"/>
      <c r="M95" s="11">
        <f>M96</f>
        <v>4000</v>
      </c>
      <c r="N95" s="1"/>
      <c r="O95" s="1"/>
    </row>
    <row r="96" spans="1:15" ht="15" customHeight="1">
      <c r="A96" s="13">
        <f t="shared" si="1"/>
        <v>86</v>
      </c>
      <c r="D96" s="32" t="s">
        <v>58</v>
      </c>
      <c r="E96" s="35"/>
      <c r="F96" s="36"/>
      <c r="G96" s="5" t="s">
        <v>23</v>
      </c>
      <c r="H96" s="3">
        <v>7001000020</v>
      </c>
      <c r="I96" s="3">
        <v>610</v>
      </c>
      <c r="J96" s="11">
        <v>4000</v>
      </c>
      <c r="K96" s="1"/>
      <c r="L96" s="1"/>
      <c r="M96" s="11">
        <v>4000</v>
      </c>
      <c r="N96" s="1"/>
      <c r="O96" s="1"/>
    </row>
    <row r="97" spans="1:13" s="6" customFormat="1" ht="21" customHeight="1">
      <c r="A97" s="13">
        <f t="shared" si="1"/>
        <v>87</v>
      </c>
      <c r="D97" s="39" t="s">
        <v>118</v>
      </c>
      <c r="E97" s="42"/>
      <c r="F97" s="43"/>
      <c r="G97" s="26" t="s">
        <v>24</v>
      </c>
      <c r="H97" s="26" t="s">
        <v>75</v>
      </c>
      <c r="I97" s="26" t="s">
        <v>2</v>
      </c>
      <c r="J97" s="19">
        <f>J98</f>
        <v>10</v>
      </c>
      <c r="M97" s="19">
        <f>M98</f>
        <v>10</v>
      </c>
    </row>
    <row r="98" spans="1:13" s="6" customFormat="1" ht="19.5" customHeight="1">
      <c r="A98" s="13">
        <f t="shared" si="1"/>
        <v>88</v>
      </c>
      <c r="D98" s="39" t="s">
        <v>97</v>
      </c>
      <c r="E98" s="40"/>
      <c r="F98" s="41"/>
      <c r="G98" s="25" t="s">
        <v>25</v>
      </c>
      <c r="H98" s="26" t="s">
        <v>75</v>
      </c>
      <c r="I98" s="25" t="s">
        <v>2</v>
      </c>
      <c r="J98" s="19">
        <f>J100</f>
        <v>10</v>
      </c>
      <c r="M98" s="19">
        <f>M100</f>
        <v>10</v>
      </c>
    </row>
    <row r="99" spans="1:13" s="6" customFormat="1" ht="15">
      <c r="A99" s="13">
        <f t="shared" si="1"/>
        <v>89</v>
      </c>
      <c r="D99" s="32" t="s">
        <v>60</v>
      </c>
      <c r="E99" s="35"/>
      <c r="F99" s="36"/>
      <c r="G99" s="3" t="s">
        <v>25</v>
      </c>
      <c r="H99" s="3">
        <v>7000000000</v>
      </c>
      <c r="I99" s="3" t="s">
        <v>2</v>
      </c>
      <c r="J99" s="11">
        <f>J100</f>
        <v>10</v>
      </c>
      <c r="M99" s="11">
        <f>M100</f>
        <v>10</v>
      </c>
    </row>
    <row r="100" spans="1:15" ht="15">
      <c r="A100" s="13">
        <f t="shared" si="1"/>
        <v>90</v>
      </c>
      <c r="D100" s="32" t="s">
        <v>33</v>
      </c>
      <c r="E100" s="46"/>
      <c r="F100" s="47"/>
      <c r="G100" s="3" t="s">
        <v>25</v>
      </c>
      <c r="H100" s="3">
        <v>7001000022</v>
      </c>
      <c r="I100" s="3" t="s">
        <v>2</v>
      </c>
      <c r="J100" s="11">
        <f>J101</f>
        <v>10</v>
      </c>
      <c r="K100" s="1"/>
      <c r="L100" s="1"/>
      <c r="M100" s="11">
        <f>M101</f>
        <v>10</v>
      </c>
      <c r="N100" s="1"/>
      <c r="O100" s="1"/>
    </row>
    <row r="101" spans="1:15" ht="36" customHeight="1">
      <c r="A101" s="13">
        <f t="shared" si="1"/>
        <v>91</v>
      </c>
      <c r="D101" s="32" t="s">
        <v>124</v>
      </c>
      <c r="E101" s="35"/>
      <c r="F101" s="36"/>
      <c r="G101" s="5" t="s">
        <v>25</v>
      </c>
      <c r="H101" s="3">
        <v>7001000022</v>
      </c>
      <c r="I101" s="5" t="s">
        <v>53</v>
      </c>
      <c r="J101" s="11">
        <v>10</v>
      </c>
      <c r="K101" s="1"/>
      <c r="L101" s="1"/>
      <c r="M101" s="11">
        <v>10</v>
      </c>
      <c r="N101" s="1"/>
      <c r="O101" s="1"/>
    </row>
    <row r="102" spans="1:13" s="6" customFormat="1" ht="19.5" customHeight="1">
      <c r="A102" s="13">
        <f t="shared" si="1"/>
        <v>92</v>
      </c>
      <c r="D102" s="39" t="s">
        <v>119</v>
      </c>
      <c r="E102" s="44"/>
      <c r="F102" s="45"/>
      <c r="G102" s="26" t="s">
        <v>26</v>
      </c>
      <c r="H102" s="26" t="s">
        <v>75</v>
      </c>
      <c r="I102" s="26" t="s">
        <v>2</v>
      </c>
      <c r="J102" s="19">
        <f>J103</f>
        <v>16700</v>
      </c>
      <c r="M102" s="19">
        <f>M103</f>
        <v>38000</v>
      </c>
    </row>
    <row r="103" spans="1:15" ht="15.75">
      <c r="A103" s="13">
        <f t="shared" si="1"/>
        <v>93</v>
      </c>
      <c r="D103" s="39" t="s">
        <v>27</v>
      </c>
      <c r="E103" s="40"/>
      <c r="F103" s="41"/>
      <c r="G103" s="25" t="s">
        <v>28</v>
      </c>
      <c r="H103" s="26" t="s">
        <v>75</v>
      </c>
      <c r="I103" s="25" t="s">
        <v>2</v>
      </c>
      <c r="J103" s="19">
        <f>J104</f>
        <v>16700</v>
      </c>
      <c r="K103" s="1"/>
      <c r="L103" s="1"/>
      <c r="M103" s="19">
        <f>M104</f>
        <v>38000</v>
      </c>
      <c r="N103" s="1"/>
      <c r="O103" s="1"/>
    </row>
    <row r="104" spans="1:15" ht="30.75" customHeight="1">
      <c r="A104" s="13">
        <f t="shared" si="1"/>
        <v>94</v>
      </c>
      <c r="D104" s="32" t="s">
        <v>136</v>
      </c>
      <c r="E104" s="35"/>
      <c r="F104" s="36"/>
      <c r="G104" s="3" t="s">
        <v>28</v>
      </c>
      <c r="H104" s="3">
        <v>1000000000</v>
      </c>
      <c r="I104" s="5" t="s">
        <v>2</v>
      </c>
      <c r="J104" s="11">
        <f>J105+J108</f>
        <v>16700</v>
      </c>
      <c r="K104" s="1"/>
      <c r="L104" s="1"/>
      <c r="M104" s="11">
        <f>M105+M108</f>
        <v>38000</v>
      </c>
      <c r="N104" s="1"/>
      <c r="O104" s="1"/>
    </row>
    <row r="105" spans="1:13" s="8" customFormat="1" ht="36.75" customHeight="1">
      <c r="A105" s="13">
        <f t="shared" si="1"/>
        <v>95</v>
      </c>
      <c r="D105" s="32" t="s">
        <v>137</v>
      </c>
      <c r="E105" s="48"/>
      <c r="F105" s="49"/>
      <c r="G105" s="3" t="s">
        <v>28</v>
      </c>
      <c r="H105" s="3">
        <v>1010000000</v>
      </c>
      <c r="I105" s="5" t="s">
        <v>2</v>
      </c>
      <c r="J105" s="11">
        <f>J106</f>
        <v>5200</v>
      </c>
      <c r="M105" s="11">
        <f>M106</f>
        <v>26000</v>
      </c>
    </row>
    <row r="106" spans="1:13" s="8" customFormat="1" ht="15">
      <c r="A106" s="13">
        <f t="shared" si="1"/>
        <v>96</v>
      </c>
      <c r="D106" s="32" t="s">
        <v>83</v>
      </c>
      <c r="E106" s="35"/>
      <c r="F106" s="36"/>
      <c r="G106" s="5" t="s">
        <v>28</v>
      </c>
      <c r="H106" s="3">
        <v>1011100000</v>
      </c>
      <c r="I106" s="5" t="s">
        <v>2</v>
      </c>
      <c r="J106" s="11">
        <f>J107</f>
        <v>5200</v>
      </c>
      <c r="M106" s="11">
        <f>M107</f>
        <v>26000</v>
      </c>
    </row>
    <row r="107" spans="1:13" s="8" customFormat="1" ht="15" customHeight="1">
      <c r="A107" s="13">
        <f t="shared" si="1"/>
        <v>97</v>
      </c>
      <c r="D107" s="32" t="s">
        <v>58</v>
      </c>
      <c r="E107" s="35"/>
      <c r="F107" s="36"/>
      <c r="G107" s="5" t="s">
        <v>28</v>
      </c>
      <c r="H107" s="3">
        <v>1011100000</v>
      </c>
      <c r="I107" s="5" t="s">
        <v>57</v>
      </c>
      <c r="J107" s="11">
        <f>23000-17800</f>
        <v>5200</v>
      </c>
      <c r="M107" s="11">
        <v>26000</v>
      </c>
    </row>
    <row r="108" spans="1:13" s="8" customFormat="1" ht="34.5" customHeight="1">
      <c r="A108" s="13">
        <f t="shared" si="1"/>
        <v>98</v>
      </c>
      <c r="D108" s="32" t="s">
        <v>138</v>
      </c>
      <c r="E108" s="35"/>
      <c r="F108" s="36"/>
      <c r="G108" s="5" t="s">
        <v>28</v>
      </c>
      <c r="H108" s="5" t="s">
        <v>109</v>
      </c>
      <c r="I108" s="5" t="s">
        <v>2</v>
      </c>
      <c r="J108" s="11">
        <f>J109</f>
        <v>11500</v>
      </c>
      <c r="M108" s="11">
        <f>M109</f>
        <v>12000</v>
      </c>
    </row>
    <row r="109" spans="1:13" s="8" customFormat="1" ht="35.25" customHeight="1">
      <c r="A109" s="13">
        <f t="shared" si="1"/>
        <v>99</v>
      </c>
      <c r="D109" s="32" t="s">
        <v>84</v>
      </c>
      <c r="E109" s="35"/>
      <c r="F109" s="36"/>
      <c r="G109" s="5" t="s">
        <v>28</v>
      </c>
      <c r="H109" s="5" t="s">
        <v>110</v>
      </c>
      <c r="I109" s="5" t="s">
        <v>2</v>
      </c>
      <c r="J109" s="11">
        <f>J110</f>
        <v>11500</v>
      </c>
      <c r="M109" s="11">
        <f>M110</f>
        <v>12000</v>
      </c>
    </row>
    <row r="110" spans="1:13" s="8" customFormat="1" ht="15" customHeight="1">
      <c r="A110" s="13">
        <f t="shared" si="1"/>
        <v>100</v>
      </c>
      <c r="D110" s="32" t="s">
        <v>58</v>
      </c>
      <c r="E110" s="35"/>
      <c r="F110" s="36"/>
      <c r="G110" s="5" t="s">
        <v>28</v>
      </c>
      <c r="H110" s="5" t="s">
        <v>110</v>
      </c>
      <c r="I110" s="5" t="s">
        <v>57</v>
      </c>
      <c r="J110" s="11">
        <v>11500</v>
      </c>
      <c r="M110" s="11">
        <v>12000</v>
      </c>
    </row>
    <row r="111" spans="1:15" ht="15.75">
      <c r="A111" s="13">
        <f t="shared" si="1"/>
        <v>101</v>
      </c>
      <c r="D111" s="39" t="s">
        <v>120</v>
      </c>
      <c r="E111" s="42"/>
      <c r="F111" s="43"/>
      <c r="G111" s="26" t="s">
        <v>29</v>
      </c>
      <c r="H111" s="26" t="s">
        <v>75</v>
      </c>
      <c r="I111" s="26" t="s">
        <v>2</v>
      </c>
      <c r="J111" s="19">
        <f>J112+J116+J123</f>
        <v>1026.8</v>
      </c>
      <c r="K111" s="1"/>
      <c r="L111" s="1"/>
      <c r="M111" s="19">
        <f>M112+M116+M123</f>
        <v>1031.8</v>
      </c>
      <c r="N111" s="1"/>
      <c r="O111" s="1"/>
    </row>
    <row r="112" spans="1:13" s="6" customFormat="1" ht="15.75">
      <c r="A112" s="13">
        <f t="shared" si="1"/>
        <v>102</v>
      </c>
      <c r="D112" s="39" t="s">
        <v>30</v>
      </c>
      <c r="E112" s="40"/>
      <c r="F112" s="41"/>
      <c r="G112" s="25" t="s">
        <v>31</v>
      </c>
      <c r="H112" s="26" t="s">
        <v>75</v>
      </c>
      <c r="I112" s="25" t="s">
        <v>2</v>
      </c>
      <c r="J112" s="19">
        <f>J114</f>
        <v>236</v>
      </c>
      <c r="M112" s="19">
        <f>M114</f>
        <v>240</v>
      </c>
    </row>
    <row r="113" spans="1:13" s="6" customFormat="1" ht="15">
      <c r="A113" s="13">
        <f t="shared" si="1"/>
        <v>103</v>
      </c>
      <c r="D113" s="32" t="s">
        <v>60</v>
      </c>
      <c r="E113" s="35"/>
      <c r="F113" s="36"/>
      <c r="G113" s="3" t="s">
        <v>31</v>
      </c>
      <c r="H113" s="3">
        <v>7000000000</v>
      </c>
      <c r="I113" s="3" t="s">
        <v>2</v>
      </c>
      <c r="J113" s="11">
        <f>J114</f>
        <v>236</v>
      </c>
      <c r="M113" s="11">
        <f>M114</f>
        <v>240</v>
      </c>
    </row>
    <row r="114" spans="1:15" ht="15">
      <c r="A114" s="13">
        <f t="shared" si="1"/>
        <v>104</v>
      </c>
      <c r="D114" s="32" t="s">
        <v>41</v>
      </c>
      <c r="E114" s="46"/>
      <c r="F114" s="47"/>
      <c r="G114" s="3" t="s">
        <v>31</v>
      </c>
      <c r="H114" s="3">
        <v>7001000026</v>
      </c>
      <c r="I114" s="3" t="s">
        <v>2</v>
      </c>
      <c r="J114" s="11">
        <f>J115</f>
        <v>236</v>
      </c>
      <c r="K114" s="1"/>
      <c r="L114" s="1"/>
      <c r="M114" s="11">
        <f>M115</f>
        <v>240</v>
      </c>
      <c r="N114" s="1"/>
      <c r="O114" s="1"/>
    </row>
    <row r="115" spans="1:15" ht="27" customHeight="1">
      <c r="A115" s="13">
        <f t="shared" si="1"/>
        <v>105</v>
      </c>
      <c r="D115" s="32" t="s">
        <v>44</v>
      </c>
      <c r="E115" s="35"/>
      <c r="F115" s="36"/>
      <c r="G115" s="3" t="s">
        <v>31</v>
      </c>
      <c r="H115" s="3">
        <v>7001000026</v>
      </c>
      <c r="I115" s="3">
        <v>320</v>
      </c>
      <c r="J115" s="11">
        <v>236</v>
      </c>
      <c r="K115" s="1"/>
      <c r="L115" s="1"/>
      <c r="M115" s="11">
        <v>240</v>
      </c>
      <c r="N115" s="1"/>
      <c r="O115" s="1"/>
    </row>
    <row r="116" spans="1:15" ht="15.75">
      <c r="A116" s="13">
        <f t="shared" si="1"/>
        <v>106</v>
      </c>
      <c r="D116" s="39" t="s">
        <v>49</v>
      </c>
      <c r="E116" s="62"/>
      <c r="F116" s="63"/>
      <c r="G116" s="25">
        <v>1003</v>
      </c>
      <c r="H116" s="26" t="s">
        <v>75</v>
      </c>
      <c r="I116" s="25" t="s">
        <v>2</v>
      </c>
      <c r="J116" s="19">
        <f>J117+J120</f>
        <v>753.8</v>
      </c>
      <c r="K116" s="1"/>
      <c r="L116" s="1"/>
      <c r="M116" s="19">
        <f>M117+M120</f>
        <v>753.8</v>
      </c>
      <c r="N116" s="1"/>
      <c r="O116" s="1"/>
    </row>
    <row r="117" spans="1:15" ht="39" customHeight="1">
      <c r="A117" s="13">
        <f t="shared" si="1"/>
        <v>107</v>
      </c>
      <c r="D117" s="32" t="s">
        <v>139</v>
      </c>
      <c r="E117" s="48"/>
      <c r="F117" s="49"/>
      <c r="G117" s="5" t="s">
        <v>71</v>
      </c>
      <c r="H117" s="5" t="s">
        <v>82</v>
      </c>
      <c r="I117" s="5" t="s">
        <v>2</v>
      </c>
      <c r="J117" s="11">
        <f>J118</f>
        <v>748.8</v>
      </c>
      <c r="K117" s="1"/>
      <c r="L117" s="1"/>
      <c r="M117" s="11">
        <f>M118</f>
        <v>748.8</v>
      </c>
      <c r="N117" s="1"/>
      <c r="O117" s="1"/>
    </row>
    <row r="118" spans="1:15" ht="35.25" customHeight="1">
      <c r="A118" s="13">
        <f t="shared" si="1"/>
        <v>108</v>
      </c>
      <c r="D118" s="32" t="s">
        <v>126</v>
      </c>
      <c r="E118" s="35"/>
      <c r="F118" s="36"/>
      <c r="G118" s="5" t="s">
        <v>71</v>
      </c>
      <c r="H118" s="5" t="s">
        <v>127</v>
      </c>
      <c r="I118" s="5" t="s">
        <v>2</v>
      </c>
      <c r="J118" s="11">
        <f>J119</f>
        <v>748.8</v>
      </c>
      <c r="K118" s="1"/>
      <c r="L118" s="1"/>
      <c r="M118" s="11">
        <f>M119</f>
        <v>748.8</v>
      </c>
      <c r="N118" s="1"/>
      <c r="O118" s="1"/>
    </row>
    <row r="119" spans="1:15" ht="25.5" customHeight="1">
      <c r="A119" s="13">
        <f t="shared" si="1"/>
        <v>109</v>
      </c>
      <c r="D119" s="32" t="s">
        <v>44</v>
      </c>
      <c r="E119" s="35"/>
      <c r="F119" s="36"/>
      <c r="G119" s="5" t="s">
        <v>71</v>
      </c>
      <c r="H119" s="5" t="s">
        <v>127</v>
      </c>
      <c r="I119" s="5" t="s">
        <v>68</v>
      </c>
      <c r="J119" s="11">
        <v>748.8</v>
      </c>
      <c r="K119" s="1"/>
      <c r="L119" s="1"/>
      <c r="M119" s="11">
        <v>748.8</v>
      </c>
      <c r="N119" s="1"/>
      <c r="O119" s="1"/>
    </row>
    <row r="120" spans="1:15" ht="27.75" customHeight="1">
      <c r="A120" s="13">
        <f t="shared" si="1"/>
        <v>110</v>
      </c>
      <c r="D120" s="32" t="s">
        <v>60</v>
      </c>
      <c r="E120" s="35"/>
      <c r="F120" s="36"/>
      <c r="G120" s="3">
        <v>1003</v>
      </c>
      <c r="H120" s="3">
        <v>7000000000</v>
      </c>
      <c r="I120" s="3" t="s">
        <v>2</v>
      </c>
      <c r="J120" s="11">
        <f>J121</f>
        <v>5</v>
      </c>
      <c r="K120" s="1"/>
      <c r="L120" s="1"/>
      <c r="M120" s="11">
        <f>M121</f>
        <v>5</v>
      </c>
      <c r="N120" s="1"/>
      <c r="O120" s="1"/>
    </row>
    <row r="121" spans="1:15" ht="24" customHeight="1">
      <c r="A121" s="13">
        <f t="shared" si="1"/>
        <v>111</v>
      </c>
      <c r="D121" s="32" t="s">
        <v>50</v>
      </c>
      <c r="E121" s="48"/>
      <c r="F121" s="49"/>
      <c r="G121" s="3">
        <v>1003</v>
      </c>
      <c r="H121" s="3">
        <v>7001000033</v>
      </c>
      <c r="I121" s="3" t="s">
        <v>2</v>
      </c>
      <c r="J121" s="11">
        <f>J122</f>
        <v>5</v>
      </c>
      <c r="K121" s="1"/>
      <c r="L121" s="1"/>
      <c r="M121" s="11">
        <f>M122</f>
        <v>5</v>
      </c>
      <c r="N121" s="1"/>
      <c r="O121" s="1"/>
    </row>
    <row r="122" spans="1:15" ht="20.25" customHeight="1">
      <c r="A122" s="13">
        <f t="shared" si="1"/>
        <v>112</v>
      </c>
      <c r="D122" s="32" t="s">
        <v>69</v>
      </c>
      <c r="E122" s="35"/>
      <c r="F122" s="36"/>
      <c r="G122" s="3">
        <v>1003</v>
      </c>
      <c r="H122" s="3">
        <v>7001000033</v>
      </c>
      <c r="I122" s="5" t="s">
        <v>70</v>
      </c>
      <c r="J122" s="11">
        <v>5</v>
      </c>
      <c r="K122" s="1"/>
      <c r="L122" s="1"/>
      <c r="M122" s="11">
        <v>5</v>
      </c>
      <c r="N122" s="1"/>
      <c r="O122" s="1"/>
    </row>
    <row r="123" spans="1:15" ht="24.75" customHeight="1">
      <c r="A123" s="13">
        <f t="shared" si="1"/>
        <v>113</v>
      </c>
      <c r="D123" s="39" t="s">
        <v>51</v>
      </c>
      <c r="E123" s="44"/>
      <c r="F123" s="45"/>
      <c r="G123" s="25">
        <v>1006</v>
      </c>
      <c r="H123" s="26" t="s">
        <v>75</v>
      </c>
      <c r="I123" s="25" t="s">
        <v>2</v>
      </c>
      <c r="J123" s="19">
        <f>J125</f>
        <v>37</v>
      </c>
      <c r="K123" s="1"/>
      <c r="L123" s="1"/>
      <c r="M123" s="19">
        <f>M125</f>
        <v>38</v>
      </c>
      <c r="N123" s="1"/>
      <c r="O123" s="1"/>
    </row>
    <row r="124" spans="1:15" ht="23.25" customHeight="1">
      <c r="A124" s="13">
        <f t="shared" si="1"/>
        <v>114</v>
      </c>
      <c r="D124" s="32" t="s">
        <v>60</v>
      </c>
      <c r="E124" s="35"/>
      <c r="F124" s="36"/>
      <c r="G124" s="3">
        <v>1006</v>
      </c>
      <c r="H124" s="3">
        <v>7000000000</v>
      </c>
      <c r="I124" s="3" t="s">
        <v>2</v>
      </c>
      <c r="J124" s="11">
        <f>J125</f>
        <v>37</v>
      </c>
      <c r="K124" s="1"/>
      <c r="L124" s="1"/>
      <c r="M124" s="11">
        <f>M125</f>
        <v>38</v>
      </c>
      <c r="N124" s="1"/>
      <c r="O124" s="1"/>
    </row>
    <row r="125" spans="1:15" ht="24.75" customHeight="1">
      <c r="A125" s="13">
        <f t="shared" si="1"/>
        <v>115</v>
      </c>
      <c r="D125" s="32" t="s">
        <v>52</v>
      </c>
      <c r="E125" s="35"/>
      <c r="F125" s="36"/>
      <c r="G125" s="3">
        <v>1006</v>
      </c>
      <c r="H125" s="3">
        <v>7001000027</v>
      </c>
      <c r="I125" s="3" t="s">
        <v>2</v>
      </c>
      <c r="J125" s="11">
        <f>J126</f>
        <v>37</v>
      </c>
      <c r="K125" s="1"/>
      <c r="L125" s="1"/>
      <c r="M125" s="11">
        <f>M126</f>
        <v>38</v>
      </c>
      <c r="N125" s="1"/>
      <c r="O125" s="1"/>
    </row>
    <row r="126" spans="1:15" ht="42" customHeight="1">
      <c r="A126" s="13">
        <f t="shared" si="1"/>
        <v>116</v>
      </c>
      <c r="D126" s="32" t="s">
        <v>61</v>
      </c>
      <c r="E126" s="35"/>
      <c r="F126" s="36"/>
      <c r="G126" s="3">
        <v>1006</v>
      </c>
      <c r="H126" s="3">
        <v>7001000027</v>
      </c>
      <c r="I126" s="3">
        <v>630</v>
      </c>
      <c r="J126" s="11">
        <v>37</v>
      </c>
      <c r="K126" s="1"/>
      <c r="L126" s="1"/>
      <c r="M126" s="11">
        <v>38</v>
      </c>
      <c r="N126" s="1"/>
      <c r="O126" s="1"/>
    </row>
    <row r="127" spans="1:15" ht="15.75">
      <c r="A127" s="13">
        <f t="shared" si="1"/>
        <v>117</v>
      </c>
      <c r="D127" s="39" t="s">
        <v>121</v>
      </c>
      <c r="E127" s="42"/>
      <c r="F127" s="43"/>
      <c r="G127" s="26" t="s">
        <v>37</v>
      </c>
      <c r="H127" s="26" t="s">
        <v>75</v>
      </c>
      <c r="I127" s="26" t="s">
        <v>2</v>
      </c>
      <c r="J127" s="19">
        <f>J128</f>
        <v>9577</v>
      </c>
      <c r="K127" s="1"/>
      <c r="L127" s="1"/>
      <c r="M127" s="19">
        <f>M128</f>
        <v>9800</v>
      </c>
      <c r="N127" s="1"/>
      <c r="O127" s="1"/>
    </row>
    <row r="128" spans="1:15" ht="15.75">
      <c r="A128" s="13">
        <f t="shared" si="1"/>
        <v>118</v>
      </c>
      <c r="D128" s="39" t="s">
        <v>36</v>
      </c>
      <c r="E128" s="40"/>
      <c r="F128" s="41"/>
      <c r="G128" s="25">
        <v>1102</v>
      </c>
      <c r="H128" s="26" t="s">
        <v>75</v>
      </c>
      <c r="I128" s="25" t="s">
        <v>2</v>
      </c>
      <c r="J128" s="19">
        <f>J129</f>
        <v>9577</v>
      </c>
      <c r="K128" s="1"/>
      <c r="L128" s="1"/>
      <c r="M128" s="19">
        <f>M129</f>
        <v>9800</v>
      </c>
      <c r="N128" s="1"/>
      <c r="O128" s="1"/>
    </row>
    <row r="129" spans="1:15" ht="35.25" customHeight="1">
      <c r="A129" s="13">
        <f t="shared" si="1"/>
        <v>119</v>
      </c>
      <c r="D129" s="32" t="s">
        <v>140</v>
      </c>
      <c r="E129" s="35"/>
      <c r="F129" s="36"/>
      <c r="G129" s="3">
        <v>1102</v>
      </c>
      <c r="H129" s="3">
        <v>1100000000</v>
      </c>
      <c r="I129" s="3" t="s">
        <v>2</v>
      </c>
      <c r="J129" s="11">
        <f>J130</f>
        <v>9577</v>
      </c>
      <c r="K129" s="1"/>
      <c r="L129" s="1"/>
      <c r="M129" s="11">
        <f>M130</f>
        <v>9800</v>
      </c>
      <c r="N129" s="1"/>
      <c r="O129" s="1"/>
    </row>
    <row r="130" spans="1:15" ht="36" customHeight="1">
      <c r="A130" s="13">
        <f t="shared" si="1"/>
        <v>120</v>
      </c>
      <c r="D130" s="32" t="s">
        <v>85</v>
      </c>
      <c r="E130" s="46"/>
      <c r="F130" s="47"/>
      <c r="G130" s="3">
        <v>1102</v>
      </c>
      <c r="H130" s="3">
        <v>1101100000</v>
      </c>
      <c r="I130" s="3" t="s">
        <v>2</v>
      </c>
      <c r="J130" s="11">
        <f>J131+J132</f>
        <v>9577</v>
      </c>
      <c r="K130" s="1"/>
      <c r="L130" s="1"/>
      <c r="M130" s="11">
        <f>M131+M132</f>
        <v>9800</v>
      </c>
      <c r="N130" s="1"/>
      <c r="O130" s="1"/>
    </row>
    <row r="131" spans="1:15" ht="24" customHeight="1">
      <c r="A131" s="13">
        <f t="shared" si="1"/>
        <v>121</v>
      </c>
      <c r="D131" s="32" t="s">
        <v>43</v>
      </c>
      <c r="E131" s="35"/>
      <c r="F131" s="36"/>
      <c r="G131" s="3">
        <v>1102</v>
      </c>
      <c r="H131" s="3">
        <v>1101100000</v>
      </c>
      <c r="I131" s="3">
        <v>110</v>
      </c>
      <c r="J131" s="11">
        <v>7577</v>
      </c>
      <c r="K131" s="1"/>
      <c r="L131" s="1"/>
      <c r="M131" s="11">
        <v>7700</v>
      </c>
      <c r="N131" s="1"/>
      <c r="O131" s="1"/>
    </row>
    <row r="132" spans="1:15" ht="40.5" customHeight="1">
      <c r="A132" s="13">
        <f t="shared" si="1"/>
        <v>122</v>
      </c>
      <c r="D132" s="32" t="s">
        <v>124</v>
      </c>
      <c r="E132" s="35"/>
      <c r="F132" s="36"/>
      <c r="G132" s="3">
        <v>1102</v>
      </c>
      <c r="H132" s="3">
        <v>1101100000</v>
      </c>
      <c r="I132" s="3">
        <v>240</v>
      </c>
      <c r="J132" s="11">
        <v>2000</v>
      </c>
      <c r="K132" s="1"/>
      <c r="L132" s="1"/>
      <c r="M132" s="11">
        <v>2100</v>
      </c>
      <c r="N132" s="1"/>
      <c r="O132" s="1"/>
    </row>
    <row r="133" spans="1:15" ht="25.5" customHeight="1">
      <c r="A133" s="13">
        <f t="shared" si="1"/>
        <v>123</v>
      </c>
      <c r="D133" s="39" t="s">
        <v>122</v>
      </c>
      <c r="E133" s="44"/>
      <c r="F133" s="45"/>
      <c r="G133" s="25">
        <v>1200</v>
      </c>
      <c r="H133" s="26" t="s">
        <v>75</v>
      </c>
      <c r="I133" s="26" t="s">
        <v>2</v>
      </c>
      <c r="J133" s="19">
        <f>J134</f>
        <v>200</v>
      </c>
      <c r="K133" s="1"/>
      <c r="L133" s="1"/>
      <c r="M133" s="19">
        <f>M134</f>
        <v>200</v>
      </c>
      <c r="N133" s="1"/>
      <c r="O133" s="1"/>
    </row>
    <row r="134" spans="1:15" ht="21" customHeight="1">
      <c r="A134" s="13">
        <f t="shared" si="1"/>
        <v>124</v>
      </c>
      <c r="D134" s="39" t="s">
        <v>101</v>
      </c>
      <c r="E134" s="44"/>
      <c r="F134" s="45"/>
      <c r="G134" s="26" t="s">
        <v>102</v>
      </c>
      <c r="H134" s="26" t="s">
        <v>75</v>
      </c>
      <c r="I134" s="25" t="s">
        <v>2</v>
      </c>
      <c r="J134" s="19">
        <f>J135</f>
        <v>200</v>
      </c>
      <c r="K134" s="1"/>
      <c r="L134" s="1"/>
      <c r="M134" s="19">
        <f>M135</f>
        <v>200</v>
      </c>
      <c r="N134" s="1"/>
      <c r="O134" s="1"/>
    </row>
    <row r="135" spans="1:15" ht="51.75" customHeight="1">
      <c r="A135" s="13">
        <f>A134+1</f>
        <v>125</v>
      </c>
      <c r="D135" s="32" t="s">
        <v>104</v>
      </c>
      <c r="E135" s="35"/>
      <c r="F135" s="36"/>
      <c r="G135" s="5" t="s">
        <v>102</v>
      </c>
      <c r="H135" s="5" t="s">
        <v>79</v>
      </c>
      <c r="I135" s="5" t="s">
        <v>2</v>
      </c>
      <c r="J135" s="11">
        <f>J136</f>
        <v>200</v>
      </c>
      <c r="K135" s="1"/>
      <c r="L135" s="1"/>
      <c r="M135" s="11">
        <f>M136</f>
        <v>200</v>
      </c>
      <c r="N135" s="1"/>
      <c r="O135" s="1"/>
    </row>
    <row r="136" spans="1:15" ht="22.5" customHeight="1">
      <c r="A136" s="13">
        <f>A135+1</f>
        <v>126</v>
      </c>
      <c r="D136" s="32" t="s">
        <v>151</v>
      </c>
      <c r="E136" s="56"/>
      <c r="F136" s="57"/>
      <c r="G136" s="5" t="s">
        <v>102</v>
      </c>
      <c r="H136" s="5" t="s">
        <v>88</v>
      </c>
      <c r="I136" s="5" t="s">
        <v>2</v>
      </c>
      <c r="J136" s="11">
        <f>J137</f>
        <v>200</v>
      </c>
      <c r="K136" s="1"/>
      <c r="L136" s="1"/>
      <c r="M136" s="11">
        <f>M137</f>
        <v>200</v>
      </c>
      <c r="N136" s="1"/>
      <c r="O136" s="1"/>
    </row>
    <row r="137" spans="1:15" ht="36" customHeight="1">
      <c r="A137" s="13">
        <f>A136+1</f>
        <v>127</v>
      </c>
      <c r="D137" s="32" t="s">
        <v>124</v>
      </c>
      <c r="E137" s="54"/>
      <c r="F137" s="55"/>
      <c r="G137" s="5" t="s">
        <v>102</v>
      </c>
      <c r="H137" s="5" t="s">
        <v>88</v>
      </c>
      <c r="I137" s="5" t="s">
        <v>53</v>
      </c>
      <c r="J137" s="11">
        <v>200</v>
      </c>
      <c r="M137" s="11">
        <v>200</v>
      </c>
      <c r="N137" s="1"/>
      <c r="O137" s="1"/>
    </row>
    <row r="138" spans="1:15" ht="20.25">
      <c r="A138" s="13">
        <f>A137+1</f>
        <v>128</v>
      </c>
      <c r="D138" s="59" t="s">
        <v>32</v>
      </c>
      <c r="E138" s="60"/>
      <c r="F138" s="61"/>
      <c r="G138" s="17"/>
      <c r="H138" s="17"/>
      <c r="I138" s="17"/>
      <c r="J138" s="19">
        <f>J11+J44+J49+J63+J74+J97+J102+J111+J127+J133</f>
        <v>87186.3</v>
      </c>
      <c r="M138" s="19">
        <f>M11+M44+M49+M63+M74+M97+M102+M111+M127+M133</f>
        <v>90154.8</v>
      </c>
      <c r="N138" s="1"/>
      <c r="O138" s="1"/>
    </row>
    <row r="139" spans="1:15" ht="15.75">
      <c r="A139" s="13">
        <f>A138+1</f>
        <v>129</v>
      </c>
      <c r="D139" s="70" t="s">
        <v>59</v>
      </c>
      <c r="E139" s="71"/>
      <c r="F139" s="72"/>
      <c r="G139" s="23"/>
      <c r="H139" s="23"/>
      <c r="I139" s="23"/>
      <c r="J139" s="20">
        <v>0</v>
      </c>
      <c r="M139" s="11">
        <v>0</v>
      </c>
      <c r="N139" s="1"/>
      <c r="O139" s="1"/>
    </row>
    <row r="140" spans="4:15" ht="15">
      <c r="D140" s="24"/>
      <c r="E140" s="24"/>
      <c r="F140" s="24" t="s">
        <v>40</v>
      </c>
      <c r="G140" s="24"/>
      <c r="H140" s="24"/>
      <c r="I140" s="24"/>
      <c r="J140" s="24"/>
      <c r="M140" s="31"/>
      <c r="N140" s="1"/>
      <c r="O140" s="1"/>
    </row>
    <row r="141" spans="4:10" ht="15">
      <c r="D141" s="9"/>
      <c r="E141" s="9"/>
      <c r="F141" s="9"/>
      <c r="G141" s="9"/>
      <c r="H141" s="9"/>
      <c r="I141" s="9"/>
      <c r="J141" s="9"/>
    </row>
    <row r="142" spans="4:10" ht="15">
      <c r="D142" s="9"/>
      <c r="E142" s="9"/>
      <c r="F142" s="9"/>
      <c r="G142" s="9"/>
      <c r="H142" s="9"/>
      <c r="I142" s="9"/>
      <c r="J142" s="9"/>
    </row>
    <row r="143" spans="4:10" ht="15">
      <c r="D143" s="9"/>
      <c r="E143" s="9"/>
      <c r="F143" s="9"/>
      <c r="G143" s="9"/>
      <c r="H143" s="9"/>
      <c r="I143" s="9"/>
      <c r="J143" s="9"/>
    </row>
    <row r="144" spans="4:10" ht="15">
      <c r="D144" s="9"/>
      <c r="E144" s="9"/>
      <c r="F144" s="9"/>
      <c r="G144" s="9"/>
      <c r="H144" s="9"/>
      <c r="I144" s="9"/>
      <c r="J144" s="9"/>
    </row>
    <row r="145" spans="4:10" ht="15">
      <c r="D145" s="9"/>
      <c r="E145" s="9"/>
      <c r="F145" s="9"/>
      <c r="G145" s="9"/>
      <c r="H145" s="9"/>
      <c r="I145" s="9"/>
      <c r="J145" s="9"/>
    </row>
    <row r="146" spans="4:10" ht="15">
      <c r="D146" s="9"/>
      <c r="E146" s="9"/>
      <c r="F146" s="9"/>
      <c r="G146" s="9"/>
      <c r="H146" s="9"/>
      <c r="I146" s="9"/>
      <c r="J146" s="9"/>
    </row>
    <row r="147" spans="4:10" ht="15">
      <c r="D147" s="9"/>
      <c r="E147" s="9"/>
      <c r="F147" s="9"/>
      <c r="G147" s="9"/>
      <c r="H147" s="9"/>
      <c r="I147" s="9"/>
      <c r="J147" s="9"/>
    </row>
    <row r="148" spans="4:10" ht="15">
      <c r="D148" s="9"/>
      <c r="E148" s="9"/>
      <c r="F148" s="9"/>
      <c r="G148" s="9"/>
      <c r="H148" s="9"/>
      <c r="I148" s="9"/>
      <c r="J148" s="9"/>
    </row>
    <row r="149" spans="4:10" ht="15">
      <c r="D149" s="9"/>
      <c r="E149" s="9"/>
      <c r="F149" s="9"/>
      <c r="G149" s="9"/>
      <c r="H149" s="9"/>
      <c r="I149" s="9"/>
      <c r="J149" s="9"/>
    </row>
    <row r="150" spans="4:10" ht="15">
      <c r="D150" s="9"/>
      <c r="E150" s="9"/>
      <c r="F150" s="9"/>
      <c r="G150" s="9"/>
      <c r="H150" s="9"/>
      <c r="I150" s="9"/>
      <c r="J150" s="9"/>
    </row>
    <row r="151" spans="4:10" ht="15">
      <c r="D151" s="9"/>
      <c r="E151" s="9"/>
      <c r="F151" s="9"/>
      <c r="G151" s="9"/>
      <c r="H151" s="9"/>
      <c r="I151" s="9"/>
      <c r="J151" s="9"/>
    </row>
  </sheetData>
  <sheetProtection/>
  <mergeCells count="137">
    <mergeCell ref="I8:I9"/>
    <mergeCell ref="J8:M8"/>
    <mergeCell ref="A8:A9"/>
    <mergeCell ref="D8:F9"/>
    <mergeCell ref="G8:G9"/>
    <mergeCell ref="H8:H9"/>
    <mergeCell ref="D21:F21"/>
    <mergeCell ref="D33:F33"/>
    <mergeCell ref="D27:F27"/>
    <mergeCell ref="D28:F28"/>
    <mergeCell ref="D29:F29"/>
    <mergeCell ref="D30:F30"/>
    <mergeCell ref="D10:F10"/>
    <mergeCell ref="D37:F37"/>
    <mergeCell ref="D35:F35"/>
    <mergeCell ref="D31:F31"/>
    <mergeCell ref="D34:F34"/>
    <mergeCell ref="D20:F20"/>
    <mergeCell ref="D23:F23"/>
    <mergeCell ref="D25:F25"/>
    <mergeCell ref="D13:F13"/>
    <mergeCell ref="D17:F17"/>
    <mergeCell ref="D112:F112"/>
    <mergeCell ref="D14:F14"/>
    <mergeCell ref="D22:F22"/>
    <mergeCell ref="D18:F18"/>
    <mergeCell ref="D19:F19"/>
    <mergeCell ref="D15:F15"/>
    <mergeCell ref="D16:F16"/>
    <mergeCell ref="D36:F36"/>
    <mergeCell ref="D26:F26"/>
    <mergeCell ref="D24:F24"/>
    <mergeCell ref="D71:F71"/>
    <mergeCell ref="D72:F72"/>
    <mergeCell ref="D11:F11"/>
    <mergeCell ref="D32:F32"/>
    <mergeCell ref="D12:F12"/>
    <mergeCell ref="D139:F139"/>
    <mergeCell ref="D104:F104"/>
    <mergeCell ref="D122:F122"/>
    <mergeCell ref="D106:F106"/>
    <mergeCell ref="D126:F126"/>
    <mergeCell ref="D65:F65"/>
    <mergeCell ref="D83:F83"/>
    <mergeCell ref="D66:F66"/>
    <mergeCell ref="D81:F81"/>
    <mergeCell ref="D76:F76"/>
    <mergeCell ref="D138:F138"/>
    <mergeCell ref="D131:F131"/>
    <mergeCell ref="D116:F116"/>
    <mergeCell ref="D70:F70"/>
    <mergeCell ref="D109:F109"/>
    <mergeCell ref="D136:F136"/>
    <mergeCell ref="D134:F134"/>
    <mergeCell ref="D135:F135"/>
    <mergeCell ref="D73:F73"/>
    <mergeCell ref="D77:F77"/>
    <mergeCell ref="D84:F84"/>
    <mergeCell ref="D110:F110"/>
    <mergeCell ref="D111:F111"/>
    <mergeCell ref="D86:F86"/>
    <mergeCell ref="D108:F108"/>
    <mergeCell ref="D50:F50"/>
    <mergeCell ref="D44:F44"/>
    <mergeCell ref="D45:F45"/>
    <mergeCell ref="D47:F47"/>
    <mergeCell ref="D49:F49"/>
    <mergeCell ref="D137:F137"/>
    <mergeCell ref="D132:F132"/>
    <mergeCell ref="D123:F123"/>
    <mergeCell ref="D128:F128"/>
    <mergeCell ref="D127:F127"/>
    <mergeCell ref="D38:F38"/>
    <mergeCell ref="D40:F40"/>
    <mergeCell ref="D41:F41"/>
    <mergeCell ref="D42:F42"/>
    <mergeCell ref="D39:F39"/>
    <mergeCell ref="D48:F48"/>
    <mergeCell ref="D43:F43"/>
    <mergeCell ref="D46:F46"/>
    <mergeCell ref="D54:F54"/>
    <mergeCell ref="D59:F59"/>
    <mergeCell ref="D57:F57"/>
    <mergeCell ref="D60:F60"/>
    <mergeCell ref="D56:F56"/>
    <mergeCell ref="D55:F55"/>
    <mergeCell ref="D58:F58"/>
    <mergeCell ref="D94:F94"/>
    <mergeCell ref="D82:F82"/>
    <mergeCell ref="D117:F117"/>
    <mergeCell ref="D67:F67"/>
    <mergeCell ref="D68:F68"/>
    <mergeCell ref="D113:F113"/>
    <mergeCell ref="D107:F107"/>
    <mergeCell ref="D102:F102"/>
    <mergeCell ref="D95:F95"/>
    <mergeCell ref="D101:F101"/>
    <mergeCell ref="D120:F120"/>
    <mergeCell ref="D99:F99"/>
    <mergeCell ref="D115:F115"/>
    <mergeCell ref="D103:F103"/>
    <mergeCell ref="D96:F96"/>
    <mergeCell ref="D98:F98"/>
    <mergeCell ref="D97:F97"/>
    <mergeCell ref="D100:F100"/>
    <mergeCell ref="D105:F105"/>
    <mergeCell ref="D114:F114"/>
    <mergeCell ref="D92:F92"/>
    <mergeCell ref="D93:F93"/>
    <mergeCell ref="D118:F118"/>
    <mergeCell ref="D119:F119"/>
    <mergeCell ref="D133:F133"/>
    <mergeCell ref="D130:F130"/>
    <mergeCell ref="D125:F125"/>
    <mergeCell ref="D124:F124"/>
    <mergeCell ref="D129:F129"/>
    <mergeCell ref="D121:F121"/>
    <mergeCell ref="D74:F74"/>
    <mergeCell ref="D69:F69"/>
    <mergeCell ref="D51:F51"/>
    <mergeCell ref="D53:F53"/>
    <mergeCell ref="D91:F91"/>
    <mergeCell ref="D90:F90"/>
    <mergeCell ref="D52:F52"/>
    <mergeCell ref="D80:F80"/>
    <mergeCell ref="D61:F61"/>
    <mergeCell ref="D64:F64"/>
    <mergeCell ref="D87:F87"/>
    <mergeCell ref="D88:F88"/>
    <mergeCell ref="D89:F89"/>
    <mergeCell ref="D85:F85"/>
    <mergeCell ref="A7:M7"/>
    <mergeCell ref="D78:F78"/>
    <mergeCell ref="D79:F79"/>
    <mergeCell ref="D63:F63"/>
    <mergeCell ref="D62:F62"/>
    <mergeCell ref="D75:F75"/>
  </mergeCells>
  <printOptions/>
  <pageMargins left="0.75" right="0.75" top="1" bottom="1" header="0.5" footer="0.5"/>
  <pageSetup horizontalDpi="600" verticalDpi="600" orientation="portrait" paperSize="9" scale="51" r:id="rId1"/>
  <rowBreaks count="1" manualBreakCount="1">
    <brk id="49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2020-02-25T03:43:41Z</cp:lastPrinted>
  <dcterms:created xsi:type="dcterms:W3CDTF">2008-11-01T05:13:28Z</dcterms:created>
  <dcterms:modified xsi:type="dcterms:W3CDTF">2020-02-25T02:51:32Z</dcterms:modified>
  <cp:category/>
  <cp:version/>
  <cp:contentType/>
  <cp:contentStatus/>
</cp:coreProperties>
</file>