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<sst xmlns="http://schemas.openxmlformats.org/spreadsheetml/2006/main" count="441" uniqueCount="161">
  <si>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</si>
  <si>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</si>
  <si>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</si>
  <si>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</si>
  <si>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</si>
  <si>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</si>
  <si>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</si>
  <si>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</si>
  <si>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</si>
  <si>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</si>
  <si>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</si>
  <si>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</si>
  <si>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</si>
  <si>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</si>
  <si>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</si>
  <si>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</si>
  <si>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</si>
  <si>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</si>
  <si>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</si>
  <si>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</si>
  <si>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</si>
  <si>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</si>
  <si>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</si>
  <si>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</si>
  <si>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</si>
  <si>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</si>
  <si>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</si>
  <si>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</si>
  <si>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</si>
  <si>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</si>
  <si>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</si>
  <si>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</si>
  <si>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</si>
  <si>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</si>
  <si>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</si>
  <si>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</si>
  <si>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</si>
  <si>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</si>
  <si>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</si>
  <si>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</si>
  <si>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</si>
  <si>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</si>
  <si>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</si>
  <si>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</si>
  <si>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</si>
  <si>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</si>
  <si>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</si>
  <si>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</si>
  <si>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</si>
  <si>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</si>
  <si>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</si>
  <si>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</si>
  <si>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</si>
  <si>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</si>
  <si>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</si>
  <si>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</si>
  <si>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</si>
  <si>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</si>
  <si>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</si>
  <si>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</si>
  <si>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</si>
  <si>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</si>
  <si>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</si>
  <si>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</si>
  <si>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</si>
  <si>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</si>
  <si>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</si>
  <si>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</si>
  <si>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</si>
  <si>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</si>
  <si>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</si>
  <si>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</si>
  <si>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</si>
  <si>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</si>
  <si>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</si>
  <si>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</si>
  <si>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</si>
  <si>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</si>
  <si>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</si>
  <si>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</si>
  <si>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</si>
  <si>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</si>
  <si>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</si>
  <si>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</si>
  <si>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</si>
  <si>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</si>
  <si>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</si>
  <si>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</si>
  <si>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</si>
  <si>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</si>
  <si>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</si>
  <si>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</si>
  <si>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</si>
  <si>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</si>
  <si>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</si>
  <si>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</si>
  <si>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</si>
  <si>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</si>
  <si>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</si>
  <si>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</si>
  <si>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</si>
  <si>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</si>
  <si>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</si>
  <si>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</si>
  <si>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</si>
  <si>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</si>
  <si>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</si>
  <si>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</si>
  <si>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</si>
  <si>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</si>
  <si>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</si>
  <si>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</si>
  <si>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</si>
  <si>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</si>
  <si>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</si>
  <si>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</si>
  <si>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</si>
  <si>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</si>
  <si>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</si>
  <si>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</si>
  <si>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</si>
  <si>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</si>
  <si>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</si>
  <si>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</si>
  <si>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</si>
  <si>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</si>
  <si>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</si>
  <si>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</si>
  <si>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</si>
  <si>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</si>
  <si>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</si>
  <si>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</si>
  <si>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</si>
  <si>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</si>
  <si>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</si>
  <si>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</si>
  <si>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</si>
  <si>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</si>
  <si>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</si>
  <si>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</si>
  <si>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</si>
  <si>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</si>
  <si>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</si>
  <si>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2021 год</t>
  </si>
  <si>
    <t>Приложение 8</t>
  </si>
  <si>
    <t>Ведомственная структура расходов бюджета Нижнесергинского городского поселения на плановый период 2021 и 2022 годов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</si>
  <si>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</si>
  <si>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</si>
  <si>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на 2020 год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</si>
  <si>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</si>
  <si>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</si>
  <si>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</si>
  <si>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</si>
  <si>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</si>
  <si>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</si>
  <si>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</si>
  <si>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</si>
  <si>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</si>
  <si>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</si>
  <si>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1301300000</t>
  </si>
  <si>
    <t>от 20.02.2020 г. №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</si>
</sst>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5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55"/>
  <sheetViews>
    <sheetView tabSelected="1" zoomScale="75" zoomScaleNormal="75" zoomScalePageLayoutView="0" workbookViewId="0" topLeftCell="A34">
      <selection activeCell="U26" sqref="U2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7.375" style="10" customWidth="1"/>
    <col min="8" max="8" width="10.875" style="10" customWidth="1"/>
    <col min="9" max="9" width="20.875" style="10" customWidth="1"/>
    <col min="10" max="10" width="6.62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0.375" style="38" customWidth="1"/>
  </cols>
  <sheetData>
    <row r="1" spans="4:11" ht="15">
      <c r="D1" s="7"/>
      <c r="E1" s="7"/>
      <c r="F1" s="7"/>
      <c r="G1" s="7"/>
      <c r="H1" s="7"/>
      <c r="I1" s="7" t="s">
        <v>144</v>
      </c>
      <c r="J1" s="7"/>
      <c r="K1" s="7"/>
    </row>
    <row r="2" spans="4:11" ht="15">
      <c r="D2" s="7"/>
      <c r="E2" s="7"/>
      <c r="F2" s="7"/>
      <c r="G2" s="7"/>
      <c r="H2" s="7"/>
      <c r="I2" s="7" t="s">
        <v>47</v>
      </c>
      <c r="J2" s="7"/>
      <c r="K2" s="7"/>
    </row>
    <row r="3" spans="4:11" ht="15">
      <c r="D3" s="7"/>
      <c r="E3" s="7"/>
      <c r="F3" s="7"/>
      <c r="G3" s="7"/>
      <c r="H3" s="7"/>
      <c r="I3" s="7" t="s">
        <v>48</v>
      </c>
      <c r="J3" s="7"/>
      <c r="K3" s="7"/>
    </row>
    <row r="4" spans="4:11" ht="15">
      <c r="D4" s="7"/>
      <c r="E4" s="7"/>
      <c r="F4" s="7"/>
      <c r="G4" s="7"/>
      <c r="H4" s="7"/>
      <c r="I4" s="7" t="s">
        <v>45</v>
      </c>
      <c r="J4" s="7"/>
      <c r="K4" s="7"/>
    </row>
    <row r="5" spans="4:11" ht="15">
      <c r="D5" s="7"/>
      <c r="E5" s="7"/>
      <c r="F5" s="7"/>
      <c r="G5" s="7"/>
      <c r="H5" s="7"/>
      <c r="I5" s="7" t="s">
        <v>160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9" customHeight="1">
      <c r="A7" s="59" t="s">
        <v>145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1.75" customHeight="1">
      <c r="A8" s="3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24" customHeight="1">
      <c r="A9" s="100" t="s">
        <v>90</v>
      </c>
      <c r="D9" s="102" t="s">
        <v>146</v>
      </c>
      <c r="E9" s="103"/>
      <c r="F9" s="104"/>
      <c r="G9" s="100" t="s">
        <v>147</v>
      </c>
      <c r="H9" s="108" t="s">
        <v>72</v>
      </c>
      <c r="I9" s="108" t="s">
        <v>73</v>
      </c>
      <c r="J9" s="108" t="s">
        <v>0</v>
      </c>
      <c r="K9" s="97" t="s">
        <v>85</v>
      </c>
      <c r="L9" s="98"/>
      <c r="M9" s="98"/>
      <c r="N9" s="99"/>
    </row>
    <row r="10" spans="1:16" ht="72" customHeight="1">
      <c r="A10" s="101"/>
      <c r="B10" s="12"/>
      <c r="C10" s="12"/>
      <c r="D10" s="105"/>
      <c r="E10" s="106"/>
      <c r="F10" s="107"/>
      <c r="G10" s="109"/>
      <c r="H10" s="101"/>
      <c r="I10" s="101"/>
      <c r="J10" s="101"/>
      <c r="K10" s="41" t="s">
        <v>148</v>
      </c>
      <c r="N10" s="41" t="s">
        <v>143</v>
      </c>
      <c r="O10" s="1"/>
      <c r="P10" s="1"/>
    </row>
    <row r="11" spans="1:16" ht="13.5" customHeight="1">
      <c r="A11" s="13">
        <v>1</v>
      </c>
      <c r="B11" s="14"/>
      <c r="C11" s="14"/>
      <c r="D11" s="112">
        <v>2</v>
      </c>
      <c r="E11" s="113"/>
      <c r="F11" s="114"/>
      <c r="G11" s="15">
        <v>3</v>
      </c>
      <c r="H11" s="15">
        <v>4</v>
      </c>
      <c r="I11" s="15">
        <v>5</v>
      </c>
      <c r="J11" s="15">
        <v>6</v>
      </c>
      <c r="K11" s="42">
        <v>7</v>
      </c>
      <c r="M11" s="15">
        <v>7</v>
      </c>
      <c r="N11" s="15">
        <v>8</v>
      </c>
      <c r="O11" s="1"/>
      <c r="P11" s="1"/>
    </row>
    <row r="12" spans="1:16" ht="21.75" customHeight="1">
      <c r="A12" s="13">
        <v>1</v>
      </c>
      <c r="B12" s="14"/>
      <c r="C12" s="14"/>
      <c r="D12" s="61" t="s">
        <v>149</v>
      </c>
      <c r="E12" s="110"/>
      <c r="F12" s="111"/>
      <c r="G12" s="43" t="s">
        <v>150</v>
      </c>
      <c r="H12" s="15"/>
      <c r="I12" s="15"/>
      <c r="J12" s="15"/>
      <c r="K12" s="21">
        <f>K13</f>
        <v>1018</v>
      </c>
      <c r="L12" s="44"/>
      <c r="M12" s="44"/>
      <c r="N12" s="21">
        <f>N13</f>
        <v>1018</v>
      </c>
      <c r="O12" s="1"/>
      <c r="P12" s="1"/>
    </row>
    <row r="13" spans="1:16" ht="23.25" customHeight="1">
      <c r="A13" s="13">
        <f>A12+1</f>
        <v>2</v>
      </c>
      <c r="B13" s="14"/>
      <c r="C13" s="14"/>
      <c r="D13" s="61" t="s">
        <v>110</v>
      </c>
      <c r="E13" s="64"/>
      <c r="F13" s="65"/>
      <c r="G13" s="43"/>
      <c r="H13" s="20" t="s">
        <v>1</v>
      </c>
      <c r="I13" s="20" t="s">
        <v>74</v>
      </c>
      <c r="J13" s="20" t="s">
        <v>2</v>
      </c>
      <c r="K13" s="21">
        <f>K14</f>
        <v>1018</v>
      </c>
      <c r="L13" s="44"/>
      <c r="M13" s="44"/>
      <c r="N13" s="21">
        <f>N14</f>
        <v>1018</v>
      </c>
      <c r="O13" s="1"/>
      <c r="P13" s="1"/>
    </row>
    <row r="14" spans="1:16" ht="43.5" customHeight="1">
      <c r="A14" s="13">
        <f aca="true" t="shared" si="0" ref="A14:A22">A13+1</f>
        <v>3</v>
      </c>
      <c r="D14" s="61" t="s">
        <v>5</v>
      </c>
      <c r="E14" s="62"/>
      <c r="F14" s="63"/>
      <c r="G14" s="30"/>
      <c r="H14" s="24" t="s">
        <v>6</v>
      </c>
      <c r="I14" s="25" t="s">
        <v>74</v>
      </c>
      <c r="J14" s="24" t="s">
        <v>2</v>
      </c>
      <c r="K14" s="18">
        <f>K16</f>
        <v>1018</v>
      </c>
      <c r="N14" s="18">
        <f>N16</f>
        <v>1018</v>
      </c>
      <c r="O14" s="1"/>
      <c r="P14" s="1"/>
    </row>
    <row r="15" spans="1:16" ht="20.25" customHeight="1">
      <c r="A15" s="13">
        <f t="shared" si="0"/>
        <v>4</v>
      </c>
      <c r="D15" s="52" t="s">
        <v>60</v>
      </c>
      <c r="E15" s="95"/>
      <c r="F15" s="96"/>
      <c r="G15" s="26"/>
      <c r="H15" s="3" t="s">
        <v>6</v>
      </c>
      <c r="I15" s="3">
        <v>7000000000</v>
      </c>
      <c r="J15" s="3" t="s">
        <v>2</v>
      </c>
      <c r="K15" s="11">
        <f>K16</f>
        <v>1018</v>
      </c>
      <c r="N15" s="11">
        <f>N16</f>
        <v>1018</v>
      </c>
      <c r="O15" s="1"/>
      <c r="P15" s="1"/>
    </row>
    <row r="16" spans="1:16" ht="15">
      <c r="A16" s="13">
        <f t="shared" si="0"/>
        <v>5</v>
      </c>
      <c r="D16" s="52" t="s">
        <v>86</v>
      </c>
      <c r="E16" s="68"/>
      <c r="F16" s="69"/>
      <c r="G16" s="31"/>
      <c r="H16" s="3" t="s">
        <v>6</v>
      </c>
      <c r="I16" s="3">
        <v>7001001002</v>
      </c>
      <c r="J16" s="3" t="s">
        <v>2</v>
      </c>
      <c r="K16" s="11">
        <f>K17+K18+K19</f>
        <v>1018</v>
      </c>
      <c r="N16" s="11">
        <f>N17+N18+N19</f>
        <v>1018</v>
      </c>
      <c r="O16" s="1"/>
      <c r="P16" s="1"/>
    </row>
    <row r="17" spans="1:16" ht="15">
      <c r="A17" s="13">
        <f t="shared" si="0"/>
        <v>6</v>
      </c>
      <c r="D17" s="52" t="s">
        <v>122</v>
      </c>
      <c r="E17" s="95"/>
      <c r="F17" s="96"/>
      <c r="G17" s="26"/>
      <c r="H17" s="3" t="s">
        <v>6</v>
      </c>
      <c r="I17" s="3">
        <v>7001001002</v>
      </c>
      <c r="J17" s="3">
        <v>120</v>
      </c>
      <c r="K17" s="11">
        <v>850</v>
      </c>
      <c r="L17">
        <v>412.2</v>
      </c>
      <c r="N17" s="11">
        <v>850</v>
      </c>
      <c r="O17" s="1"/>
      <c r="P17" s="1"/>
    </row>
    <row r="18" spans="1:16" ht="32.25" customHeight="1">
      <c r="A18" s="13">
        <f t="shared" si="0"/>
        <v>7</v>
      </c>
      <c r="D18" s="52" t="s">
        <v>123</v>
      </c>
      <c r="E18" s="95"/>
      <c r="F18" s="96"/>
      <c r="G18" s="26"/>
      <c r="H18" s="3" t="s">
        <v>6</v>
      </c>
      <c r="I18" s="3">
        <v>7001001002</v>
      </c>
      <c r="J18" s="3">
        <v>240</v>
      </c>
      <c r="K18" s="11">
        <v>167</v>
      </c>
      <c r="N18" s="11">
        <v>167</v>
      </c>
      <c r="O18" s="1"/>
      <c r="P18" s="1"/>
    </row>
    <row r="19" spans="1:16" ht="22.5" customHeight="1">
      <c r="A19" s="13">
        <f t="shared" si="0"/>
        <v>8</v>
      </c>
      <c r="D19" s="52" t="s">
        <v>56</v>
      </c>
      <c r="E19" s="95"/>
      <c r="F19" s="96"/>
      <c r="G19" s="26"/>
      <c r="H19" s="3" t="s">
        <v>6</v>
      </c>
      <c r="I19" s="3">
        <v>7001001002</v>
      </c>
      <c r="J19" s="3">
        <v>850</v>
      </c>
      <c r="K19" s="11">
        <v>1</v>
      </c>
      <c r="N19" s="11">
        <v>1</v>
      </c>
      <c r="O19" s="1"/>
      <c r="P19" s="1"/>
    </row>
    <row r="20" spans="1:16" ht="13.5" customHeight="1">
      <c r="A20" s="13">
        <f t="shared" si="0"/>
        <v>9</v>
      </c>
      <c r="B20" s="14"/>
      <c r="C20" s="14"/>
      <c r="D20" s="61" t="s">
        <v>151</v>
      </c>
      <c r="E20" s="110"/>
      <c r="F20" s="111"/>
      <c r="G20" s="43" t="s">
        <v>152</v>
      </c>
      <c r="H20" s="15"/>
      <c r="I20" s="15"/>
      <c r="J20" s="15"/>
      <c r="K20" s="21">
        <f>K21+K48+K53+K67+K78+K101+K106+K115+K131+K137</f>
        <v>86168.3</v>
      </c>
      <c r="L20" s="38"/>
      <c r="M20" s="38"/>
      <c r="N20" s="21">
        <f>N21+N48+N53+N67+N78+N101+N106+N115+N131+N137</f>
        <v>89136.8</v>
      </c>
      <c r="O20" s="1"/>
      <c r="P20" s="1"/>
    </row>
    <row r="21" spans="1:14" s="2" customFormat="1" ht="18">
      <c r="A21" s="13">
        <f t="shared" si="0"/>
        <v>10</v>
      </c>
      <c r="D21" s="61" t="s">
        <v>110</v>
      </c>
      <c r="E21" s="64"/>
      <c r="F21" s="65"/>
      <c r="G21" s="28"/>
      <c r="H21" s="20" t="s">
        <v>1</v>
      </c>
      <c r="I21" s="20" t="s">
        <v>74</v>
      </c>
      <c r="J21" s="20" t="s">
        <v>2</v>
      </c>
      <c r="K21" s="21">
        <f>K22+K26+K35</f>
        <v>14841.800000000001</v>
      </c>
      <c r="N21" s="21">
        <f>N22+N26+N35+N31</f>
        <v>14020.800000000001</v>
      </c>
    </row>
    <row r="22" spans="1:16" ht="36" customHeight="1">
      <c r="A22" s="13">
        <f t="shared" si="0"/>
        <v>11</v>
      </c>
      <c r="D22" s="61" t="s">
        <v>3</v>
      </c>
      <c r="E22" s="62"/>
      <c r="F22" s="63"/>
      <c r="G22" s="30"/>
      <c r="H22" s="24" t="s">
        <v>4</v>
      </c>
      <c r="I22" s="25" t="s">
        <v>74</v>
      </c>
      <c r="J22" s="24" t="s">
        <v>2</v>
      </c>
      <c r="K22" s="18">
        <f>K24</f>
        <v>1881.6</v>
      </c>
      <c r="N22" s="18">
        <f>N24</f>
        <v>1881.6</v>
      </c>
      <c r="O22" s="1"/>
      <c r="P22" s="1"/>
    </row>
    <row r="23" spans="1:16" ht="17.25" customHeight="1">
      <c r="A23" s="13">
        <f>A22+1</f>
        <v>12</v>
      </c>
      <c r="D23" s="52" t="s">
        <v>60</v>
      </c>
      <c r="E23" s="95"/>
      <c r="F23" s="96"/>
      <c r="G23" s="26"/>
      <c r="H23" s="3" t="s">
        <v>4</v>
      </c>
      <c r="I23" s="3">
        <v>7000000000</v>
      </c>
      <c r="J23" s="3" t="s">
        <v>2</v>
      </c>
      <c r="K23" s="11">
        <f>K24</f>
        <v>1881.6</v>
      </c>
      <c r="N23" s="11">
        <f>N24</f>
        <v>1881.6</v>
      </c>
      <c r="O23" s="1"/>
      <c r="P23" s="1"/>
    </row>
    <row r="24" spans="1:16" ht="18.75" customHeight="1">
      <c r="A24" s="13">
        <f aca="true" t="shared" si="1" ref="A24:A74">A23+1</f>
        <v>13</v>
      </c>
      <c r="D24" s="52" t="s">
        <v>34</v>
      </c>
      <c r="E24" s="68"/>
      <c r="F24" s="69"/>
      <c r="G24" s="31"/>
      <c r="H24" s="3" t="s">
        <v>4</v>
      </c>
      <c r="I24" s="3">
        <v>7001001001</v>
      </c>
      <c r="J24" s="3" t="s">
        <v>2</v>
      </c>
      <c r="K24" s="11">
        <f>+K25</f>
        <v>1881.6</v>
      </c>
      <c r="N24" s="11">
        <f>+N25</f>
        <v>1881.6</v>
      </c>
      <c r="O24" s="1"/>
      <c r="P24" s="1"/>
    </row>
    <row r="25" spans="1:16" ht="15">
      <c r="A25" s="13">
        <f t="shared" si="1"/>
        <v>14</v>
      </c>
      <c r="D25" s="52" t="s">
        <v>122</v>
      </c>
      <c r="E25" s="95"/>
      <c r="F25" s="96"/>
      <c r="G25" s="26"/>
      <c r="H25" s="3" t="s">
        <v>4</v>
      </c>
      <c r="I25" s="3">
        <v>7001001001</v>
      </c>
      <c r="J25" s="3">
        <v>120</v>
      </c>
      <c r="K25" s="11">
        <v>1881.6</v>
      </c>
      <c r="N25" s="11">
        <v>1881.6</v>
      </c>
      <c r="O25" s="1"/>
      <c r="P25" s="1"/>
    </row>
    <row r="26" spans="1:14" s="1" customFormat="1" ht="54" customHeight="1">
      <c r="A26" s="13">
        <f t="shared" si="1"/>
        <v>15</v>
      </c>
      <c r="D26" s="61" t="s">
        <v>7</v>
      </c>
      <c r="E26" s="62"/>
      <c r="F26" s="63"/>
      <c r="G26" s="30"/>
      <c r="H26" s="24" t="s">
        <v>8</v>
      </c>
      <c r="I26" s="25" t="s">
        <v>74</v>
      </c>
      <c r="J26" s="24" t="s">
        <v>2</v>
      </c>
      <c r="K26" s="18">
        <f>K27</f>
        <v>12000</v>
      </c>
      <c r="N26" s="18">
        <f>N27</f>
        <v>11170.5</v>
      </c>
    </row>
    <row r="27" spans="1:14" s="1" customFormat="1" ht="22.5" customHeight="1">
      <c r="A27" s="13">
        <f t="shared" si="1"/>
        <v>16</v>
      </c>
      <c r="D27" s="52" t="s">
        <v>60</v>
      </c>
      <c r="E27" s="95"/>
      <c r="F27" s="96"/>
      <c r="G27" s="26"/>
      <c r="H27" s="3" t="s">
        <v>8</v>
      </c>
      <c r="I27" s="3">
        <v>7000000000</v>
      </c>
      <c r="J27" s="3" t="s">
        <v>2</v>
      </c>
      <c r="K27" s="11">
        <f>K28</f>
        <v>12000</v>
      </c>
      <c r="N27" s="11">
        <f>N28</f>
        <v>11170.5</v>
      </c>
    </row>
    <row r="28" spans="1:14" s="1" customFormat="1" ht="15" customHeight="1">
      <c r="A28" s="13">
        <f t="shared" si="1"/>
        <v>17</v>
      </c>
      <c r="D28" s="52" t="s">
        <v>86</v>
      </c>
      <c r="E28" s="68"/>
      <c r="F28" s="69"/>
      <c r="G28" s="31"/>
      <c r="H28" s="3" t="s">
        <v>8</v>
      </c>
      <c r="I28" s="3">
        <v>7001001002</v>
      </c>
      <c r="J28" s="3" t="s">
        <v>2</v>
      </c>
      <c r="K28" s="11">
        <f>K29+K30</f>
        <v>12000</v>
      </c>
      <c r="N28" s="11">
        <f>N29+N30</f>
        <v>11170.5</v>
      </c>
    </row>
    <row r="29" spans="1:14" s="1" customFormat="1" ht="29.25" customHeight="1">
      <c r="A29" s="13">
        <f t="shared" si="1"/>
        <v>18</v>
      </c>
      <c r="D29" s="52" t="s">
        <v>122</v>
      </c>
      <c r="E29" s="95"/>
      <c r="F29" s="96"/>
      <c r="G29" s="26"/>
      <c r="H29" s="3" t="s">
        <v>8</v>
      </c>
      <c r="I29" s="3">
        <v>7001001002</v>
      </c>
      <c r="J29" s="3">
        <v>120</v>
      </c>
      <c r="K29" s="11">
        <v>11000</v>
      </c>
      <c r="N29" s="11">
        <v>11000</v>
      </c>
    </row>
    <row r="30" spans="1:15" s="1" customFormat="1" ht="28.5" customHeight="1">
      <c r="A30" s="13">
        <f t="shared" si="1"/>
        <v>19</v>
      </c>
      <c r="D30" s="52" t="s">
        <v>123</v>
      </c>
      <c r="E30" s="95"/>
      <c r="F30" s="96"/>
      <c r="G30" s="26"/>
      <c r="H30" s="3" t="s">
        <v>8</v>
      </c>
      <c r="I30" s="3">
        <v>7001001002</v>
      </c>
      <c r="J30" s="3">
        <v>240</v>
      </c>
      <c r="K30" s="11">
        <v>1000</v>
      </c>
      <c r="N30" s="11">
        <v>170.5</v>
      </c>
      <c r="O30" s="17"/>
    </row>
    <row r="31" spans="1:15" s="1" customFormat="1" ht="28.5" customHeight="1">
      <c r="A31" s="13">
        <f t="shared" si="1"/>
        <v>20</v>
      </c>
      <c r="D31" s="61" t="s">
        <v>153</v>
      </c>
      <c r="E31" s="91"/>
      <c r="F31" s="92"/>
      <c r="G31" s="45"/>
      <c r="H31" s="25" t="s">
        <v>154</v>
      </c>
      <c r="I31" s="25" t="s">
        <v>74</v>
      </c>
      <c r="J31" s="25" t="s">
        <v>2</v>
      </c>
      <c r="K31" s="11">
        <f>K32</f>
        <v>0</v>
      </c>
      <c r="N31" s="11">
        <f>N32</f>
        <v>8.5</v>
      </c>
      <c r="O31" s="17"/>
    </row>
    <row r="32" spans="1:15" s="1" customFormat="1" ht="28.5" customHeight="1">
      <c r="A32" s="13">
        <f t="shared" si="1"/>
        <v>21</v>
      </c>
      <c r="D32" s="52" t="s">
        <v>60</v>
      </c>
      <c r="E32" s="93"/>
      <c r="F32" s="94"/>
      <c r="G32" s="45"/>
      <c r="H32" s="5" t="s">
        <v>154</v>
      </c>
      <c r="I32" s="3">
        <v>7000000000</v>
      </c>
      <c r="J32" s="5" t="s">
        <v>2</v>
      </c>
      <c r="K32" s="11">
        <f>K33</f>
        <v>0</v>
      </c>
      <c r="N32" s="11">
        <f>N33</f>
        <v>8.5</v>
      </c>
      <c r="O32" s="17"/>
    </row>
    <row r="33" spans="1:15" s="1" customFormat="1" ht="28.5" customHeight="1">
      <c r="A33" s="13">
        <f t="shared" si="1"/>
        <v>22</v>
      </c>
      <c r="D33" s="52" t="s">
        <v>155</v>
      </c>
      <c r="E33" s="93"/>
      <c r="F33" s="94"/>
      <c r="G33" s="45"/>
      <c r="H33" s="5" t="s">
        <v>154</v>
      </c>
      <c r="I33" s="3">
        <v>7001051200</v>
      </c>
      <c r="J33" s="5" t="s">
        <v>2</v>
      </c>
      <c r="K33" s="11">
        <f>K34</f>
        <v>0</v>
      </c>
      <c r="N33" s="11">
        <f>N34</f>
        <v>8.5</v>
      </c>
      <c r="O33" s="17"/>
    </row>
    <row r="34" spans="1:15" s="1" customFormat="1" ht="28.5" customHeight="1">
      <c r="A34" s="13">
        <f t="shared" si="1"/>
        <v>23</v>
      </c>
      <c r="D34" s="52" t="s">
        <v>123</v>
      </c>
      <c r="E34" s="93"/>
      <c r="F34" s="94"/>
      <c r="G34" s="45"/>
      <c r="H34" s="5" t="s">
        <v>154</v>
      </c>
      <c r="I34" s="3">
        <v>7001051200</v>
      </c>
      <c r="J34" s="5" t="s">
        <v>53</v>
      </c>
      <c r="K34" s="11">
        <v>0</v>
      </c>
      <c r="N34" s="11">
        <v>8.5</v>
      </c>
      <c r="O34" s="17"/>
    </row>
    <row r="35" spans="1:14" s="1" customFormat="1" ht="15.75">
      <c r="A35" s="13">
        <f t="shared" si="1"/>
        <v>24</v>
      </c>
      <c r="D35" s="61" t="s">
        <v>9</v>
      </c>
      <c r="E35" s="62"/>
      <c r="F35" s="63"/>
      <c r="G35" s="30"/>
      <c r="H35" s="25" t="s">
        <v>35</v>
      </c>
      <c r="I35" s="25" t="s">
        <v>74</v>
      </c>
      <c r="J35" s="24" t="s">
        <v>2</v>
      </c>
      <c r="K35" s="18">
        <f>K36+K41</f>
        <v>960.2</v>
      </c>
      <c r="N35" s="18">
        <f>N36+N41</f>
        <v>960.2</v>
      </c>
    </row>
    <row r="36" spans="1:14" s="1" customFormat="1" ht="49.5" customHeight="1">
      <c r="A36" s="13">
        <f t="shared" si="1"/>
        <v>25</v>
      </c>
      <c r="D36" s="52" t="s">
        <v>104</v>
      </c>
      <c r="E36" s="55"/>
      <c r="F36" s="56"/>
      <c r="G36" s="32"/>
      <c r="H36" s="5" t="s">
        <v>35</v>
      </c>
      <c r="I36" s="5" t="s">
        <v>77</v>
      </c>
      <c r="J36" s="5" t="s">
        <v>2</v>
      </c>
      <c r="K36" s="11">
        <f>K37+K39</f>
        <v>800</v>
      </c>
      <c r="N36" s="11">
        <f>N37+N39</f>
        <v>800</v>
      </c>
    </row>
    <row r="37" spans="1:14" s="1" customFormat="1" ht="21.75" customHeight="1">
      <c r="A37" s="13">
        <f t="shared" si="1"/>
        <v>26</v>
      </c>
      <c r="D37" s="52" t="s">
        <v>66</v>
      </c>
      <c r="E37" s="55"/>
      <c r="F37" s="56"/>
      <c r="G37" s="32"/>
      <c r="H37" s="5" t="s">
        <v>35</v>
      </c>
      <c r="I37" s="5" t="s">
        <v>91</v>
      </c>
      <c r="J37" s="5" t="s">
        <v>2</v>
      </c>
      <c r="K37" s="11">
        <f>K38</f>
        <v>75</v>
      </c>
      <c r="N37" s="11">
        <f>N38</f>
        <v>75</v>
      </c>
    </row>
    <row r="38" spans="1:14" s="1" customFormat="1" ht="40.5" customHeight="1">
      <c r="A38" s="13">
        <f t="shared" si="1"/>
        <v>27</v>
      </c>
      <c r="D38" s="52" t="s">
        <v>123</v>
      </c>
      <c r="E38" s="55"/>
      <c r="F38" s="56"/>
      <c r="G38" s="32"/>
      <c r="H38" s="5" t="s">
        <v>35</v>
      </c>
      <c r="I38" s="5" t="s">
        <v>91</v>
      </c>
      <c r="J38" s="5" t="s">
        <v>53</v>
      </c>
      <c r="K38" s="11">
        <v>75</v>
      </c>
      <c r="N38" s="11">
        <v>75</v>
      </c>
    </row>
    <row r="39" spans="1:14" s="1" customFormat="1" ht="18" customHeight="1">
      <c r="A39" s="13">
        <f t="shared" si="1"/>
        <v>28</v>
      </c>
      <c r="D39" s="52" t="s">
        <v>67</v>
      </c>
      <c r="E39" s="55"/>
      <c r="F39" s="56"/>
      <c r="G39" s="32"/>
      <c r="H39" s="5" t="s">
        <v>35</v>
      </c>
      <c r="I39" s="5" t="s">
        <v>92</v>
      </c>
      <c r="J39" s="5" t="s">
        <v>2</v>
      </c>
      <c r="K39" s="11">
        <f>K40</f>
        <v>725</v>
      </c>
      <c r="N39" s="11">
        <f>N40</f>
        <v>725</v>
      </c>
    </row>
    <row r="40" spans="1:14" s="1" customFormat="1" ht="33.75" customHeight="1">
      <c r="A40" s="13">
        <f t="shared" si="1"/>
        <v>29</v>
      </c>
      <c r="D40" s="52" t="s">
        <v>123</v>
      </c>
      <c r="E40" s="55"/>
      <c r="F40" s="56"/>
      <c r="G40" s="32"/>
      <c r="H40" s="5" t="s">
        <v>35</v>
      </c>
      <c r="I40" s="5" t="s">
        <v>92</v>
      </c>
      <c r="J40" s="5" t="s">
        <v>53</v>
      </c>
      <c r="K40" s="11">
        <v>725</v>
      </c>
      <c r="N40" s="11">
        <v>725</v>
      </c>
    </row>
    <row r="41" spans="1:14" s="1" customFormat="1" ht="15">
      <c r="A41" s="13">
        <f t="shared" si="1"/>
        <v>30</v>
      </c>
      <c r="D41" s="52" t="s">
        <v>60</v>
      </c>
      <c r="E41" s="55"/>
      <c r="F41" s="56"/>
      <c r="G41" s="32"/>
      <c r="H41" s="5" t="s">
        <v>35</v>
      </c>
      <c r="I41" s="3">
        <v>7000000000</v>
      </c>
      <c r="J41" s="3" t="s">
        <v>2</v>
      </c>
      <c r="K41" s="11">
        <f>K44+K46+K42</f>
        <v>160.2</v>
      </c>
      <c r="N41" s="11">
        <f>N44+N46+N42</f>
        <v>160.2</v>
      </c>
    </row>
    <row r="42" spans="1:14" s="1" customFormat="1" ht="17.25" customHeight="1">
      <c r="A42" s="13">
        <f t="shared" si="1"/>
        <v>31</v>
      </c>
      <c r="D42" s="52" t="s">
        <v>102</v>
      </c>
      <c r="E42" s="55"/>
      <c r="F42" s="56"/>
      <c r="G42" s="32"/>
      <c r="H42" s="5" t="s">
        <v>35</v>
      </c>
      <c r="I42" s="3">
        <v>7001000006</v>
      </c>
      <c r="J42" s="3" t="s">
        <v>2</v>
      </c>
      <c r="K42" s="11">
        <f>K43</f>
        <v>10</v>
      </c>
      <c r="N42" s="11">
        <f>N43</f>
        <v>10</v>
      </c>
    </row>
    <row r="43" spans="1:14" s="1" customFormat="1" ht="39.75" customHeight="1">
      <c r="A43" s="13">
        <f t="shared" si="1"/>
        <v>32</v>
      </c>
      <c r="D43" s="52" t="s">
        <v>123</v>
      </c>
      <c r="E43" s="55"/>
      <c r="F43" s="56"/>
      <c r="G43" s="32"/>
      <c r="H43" s="5" t="s">
        <v>35</v>
      </c>
      <c r="I43" s="3">
        <v>7001000006</v>
      </c>
      <c r="J43" s="3">
        <v>240</v>
      </c>
      <c r="K43" s="11">
        <v>10</v>
      </c>
      <c r="N43" s="11">
        <v>10</v>
      </c>
    </row>
    <row r="44" spans="1:14" s="1" customFormat="1" ht="33.75" customHeight="1">
      <c r="A44" s="13">
        <f t="shared" si="1"/>
        <v>33</v>
      </c>
      <c r="D44" s="52" t="s">
        <v>54</v>
      </c>
      <c r="E44" s="55"/>
      <c r="F44" s="56"/>
      <c r="G44" s="32"/>
      <c r="H44" s="5" t="s">
        <v>35</v>
      </c>
      <c r="I44" s="3">
        <v>7001000007</v>
      </c>
      <c r="J44" s="5" t="s">
        <v>2</v>
      </c>
      <c r="K44" s="11">
        <f>K45</f>
        <v>150</v>
      </c>
      <c r="N44" s="11">
        <f>N45</f>
        <v>150</v>
      </c>
    </row>
    <row r="45" spans="1:14" s="1" customFormat="1" ht="26.25" customHeight="1">
      <c r="A45" s="13">
        <f t="shared" si="1"/>
        <v>34</v>
      </c>
      <c r="D45" s="52" t="s">
        <v>58</v>
      </c>
      <c r="E45" s="55"/>
      <c r="F45" s="56"/>
      <c r="G45" s="32"/>
      <c r="H45" s="5" t="s">
        <v>35</v>
      </c>
      <c r="I45" s="3">
        <v>7001000007</v>
      </c>
      <c r="J45" s="5" t="s">
        <v>57</v>
      </c>
      <c r="K45" s="11">
        <v>150</v>
      </c>
      <c r="N45" s="11">
        <v>150</v>
      </c>
    </row>
    <row r="46" spans="1:14" s="1" customFormat="1" ht="62.25" customHeight="1">
      <c r="A46" s="13">
        <f t="shared" si="1"/>
        <v>35</v>
      </c>
      <c r="D46" s="52" t="s">
        <v>99</v>
      </c>
      <c r="E46" s="55"/>
      <c r="F46" s="56"/>
      <c r="G46" s="32"/>
      <c r="H46" s="5" t="s">
        <v>35</v>
      </c>
      <c r="I46" s="3">
        <v>7001041100</v>
      </c>
      <c r="J46" s="5" t="s">
        <v>2</v>
      </c>
      <c r="K46" s="11">
        <f>K47</f>
        <v>0.2</v>
      </c>
      <c r="N46" s="11">
        <f>N47</f>
        <v>0.2</v>
      </c>
    </row>
    <row r="47" spans="1:14" s="1" customFormat="1" ht="45.75" customHeight="1">
      <c r="A47" s="13">
        <f t="shared" si="1"/>
        <v>36</v>
      </c>
      <c r="D47" s="52" t="s">
        <v>123</v>
      </c>
      <c r="E47" s="55"/>
      <c r="F47" s="56"/>
      <c r="G47" s="32"/>
      <c r="H47" s="5" t="s">
        <v>35</v>
      </c>
      <c r="I47" s="3">
        <v>7001041100</v>
      </c>
      <c r="J47" s="5" t="s">
        <v>53</v>
      </c>
      <c r="K47" s="11">
        <v>0.2</v>
      </c>
      <c r="N47" s="11">
        <v>0.2</v>
      </c>
    </row>
    <row r="48" spans="1:14" s="1" customFormat="1" ht="20.25" customHeight="1">
      <c r="A48" s="13">
        <f t="shared" si="1"/>
        <v>37</v>
      </c>
      <c r="D48" s="61" t="s">
        <v>111</v>
      </c>
      <c r="E48" s="66"/>
      <c r="F48" s="67"/>
      <c r="G48" s="29"/>
      <c r="H48" s="25" t="s">
        <v>97</v>
      </c>
      <c r="I48" s="25" t="s">
        <v>74</v>
      </c>
      <c r="J48" s="25" t="s">
        <v>2</v>
      </c>
      <c r="K48" s="18">
        <f>K49</f>
        <v>484.2</v>
      </c>
      <c r="N48" s="18">
        <f>N49</f>
        <v>514.6</v>
      </c>
    </row>
    <row r="49" spans="1:14" s="1" customFormat="1" ht="23.25" customHeight="1">
      <c r="A49" s="13">
        <f t="shared" si="1"/>
        <v>38</v>
      </c>
      <c r="D49" s="61" t="s">
        <v>112</v>
      </c>
      <c r="E49" s="66"/>
      <c r="F49" s="67"/>
      <c r="G49" s="29"/>
      <c r="H49" s="25" t="s">
        <v>98</v>
      </c>
      <c r="I49" s="25" t="s">
        <v>74</v>
      </c>
      <c r="J49" s="24" t="s">
        <v>2</v>
      </c>
      <c r="K49" s="18">
        <f>K50</f>
        <v>484.2</v>
      </c>
      <c r="N49" s="18">
        <f>N50</f>
        <v>514.6</v>
      </c>
    </row>
    <row r="50" spans="1:14" s="1" customFormat="1" ht="18" customHeight="1">
      <c r="A50" s="13">
        <f t="shared" si="1"/>
        <v>39</v>
      </c>
      <c r="D50" s="52" t="s">
        <v>60</v>
      </c>
      <c r="E50" s="55"/>
      <c r="F50" s="56"/>
      <c r="G50" s="32"/>
      <c r="H50" s="5" t="s">
        <v>98</v>
      </c>
      <c r="I50" s="5">
        <v>7000000000</v>
      </c>
      <c r="J50" s="5" t="s">
        <v>2</v>
      </c>
      <c r="K50" s="11">
        <f>K51</f>
        <v>484.2</v>
      </c>
      <c r="N50" s="11">
        <f>N51</f>
        <v>514.6</v>
      </c>
    </row>
    <row r="51" spans="1:14" s="1" customFormat="1" ht="46.5" customHeight="1">
      <c r="A51" s="13">
        <f t="shared" si="1"/>
        <v>40</v>
      </c>
      <c r="D51" s="52" t="s">
        <v>157</v>
      </c>
      <c r="E51" s="55"/>
      <c r="F51" s="56"/>
      <c r="G51" s="32"/>
      <c r="H51" s="5" t="s">
        <v>98</v>
      </c>
      <c r="I51" s="5">
        <v>7001051180</v>
      </c>
      <c r="J51" s="5" t="s">
        <v>2</v>
      </c>
      <c r="K51" s="11">
        <f>K52</f>
        <v>484.2</v>
      </c>
      <c r="N51" s="11">
        <f>N52</f>
        <v>514.6</v>
      </c>
    </row>
    <row r="52" spans="1:14" s="1" customFormat="1" ht="15" customHeight="1">
      <c r="A52" s="13">
        <f t="shared" si="1"/>
        <v>41</v>
      </c>
      <c r="D52" s="52" t="s">
        <v>122</v>
      </c>
      <c r="E52" s="55"/>
      <c r="F52" s="56"/>
      <c r="G52" s="32"/>
      <c r="H52" s="5" t="s">
        <v>98</v>
      </c>
      <c r="I52" s="5">
        <v>7001051180</v>
      </c>
      <c r="J52" s="5">
        <v>120</v>
      </c>
      <c r="K52" s="11">
        <v>484.2</v>
      </c>
      <c r="N52" s="11">
        <v>514.6</v>
      </c>
    </row>
    <row r="53" spans="1:14" s="2" customFormat="1" ht="18.75" customHeight="1">
      <c r="A53" s="13">
        <f t="shared" si="1"/>
        <v>42</v>
      </c>
      <c r="D53" s="61" t="s">
        <v>113</v>
      </c>
      <c r="E53" s="74"/>
      <c r="F53" s="75"/>
      <c r="G53" s="33"/>
      <c r="H53" s="25" t="s">
        <v>10</v>
      </c>
      <c r="I53" s="25" t="s">
        <v>74</v>
      </c>
      <c r="J53" s="25" t="s">
        <v>2</v>
      </c>
      <c r="K53" s="18">
        <f>K54+K58+K63</f>
        <v>540</v>
      </c>
      <c r="N53" s="18">
        <f>N54+N58+N63</f>
        <v>540</v>
      </c>
    </row>
    <row r="54" spans="1:14" s="1" customFormat="1" ht="40.5" customHeight="1">
      <c r="A54" s="13">
        <f t="shared" si="1"/>
        <v>43</v>
      </c>
      <c r="D54" s="61" t="s">
        <v>114</v>
      </c>
      <c r="E54" s="62"/>
      <c r="F54" s="63"/>
      <c r="G54" s="30"/>
      <c r="H54" s="24" t="s">
        <v>11</v>
      </c>
      <c r="I54" s="25" t="s">
        <v>74</v>
      </c>
      <c r="J54" s="24" t="s">
        <v>2</v>
      </c>
      <c r="K54" s="18">
        <f>K55</f>
        <v>210</v>
      </c>
      <c r="N54" s="18">
        <f>N55</f>
        <v>210</v>
      </c>
    </row>
    <row r="55" spans="1:14" s="1" customFormat="1" ht="41.25" customHeight="1">
      <c r="A55" s="13">
        <f t="shared" si="1"/>
        <v>44</v>
      </c>
      <c r="D55" s="52" t="s">
        <v>132</v>
      </c>
      <c r="E55" s="55"/>
      <c r="F55" s="56"/>
      <c r="G55" s="32"/>
      <c r="H55" s="5" t="s">
        <v>11</v>
      </c>
      <c r="I55" s="5" t="s">
        <v>93</v>
      </c>
      <c r="J55" s="5" t="s">
        <v>2</v>
      </c>
      <c r="K55" s="11">
        <f>K56</f>
        <v>210</v>
      </c>
      <c r="N55" s="11">
        <f>N56</f>
        <v>210</v>
      </c>
    </row>
    <row r="56" spans="1:14" s="1" customFormat="1" ht="18" customHeight="1">
      <c r="A56" s="13">
        <f t="shared" si="1"/>
        <v>45</v>
      </c>
      <c r="D56" s="52" t="s">
        <v>62</v>
      </c>
      <c r="E56" s="68"/>
      <c r="F56" s="69"/>
      <c r="G56" s="31"/>
      <c r="H56" s="5" t="s">
        <v>11</v>
      </c>
      <c r="I56" s="5" t="s">
        <v>94</v>
      </c>
      <c r="J56" s="5" t="s">
        <v>2</v>
      </c>
      <c r="K56" s="11">
        <f>K57</f>
        <v>210</v>
      </c>
      <c r="N56" s="11">
        <f>N57</f>
        <v>210</v>
      </c>
    </row>
    <row r="57" spans="1:14" s="1" customFormat="1" ht="40.5" customHeight="1">
      <c r="A57" s="13">
        <f t="shared" si="1"/>
        <v>46</v>
      </c>
      <c r="D57" s="52" t="s">
        <v>123</v>
      </c>
      <c r="E57" s="55"/>
      <c r="F57" s="56"/>
      <c r="G57" s="32"/>
      <c r="H57" s="5" t="s">
        <v>11</v>
      </c>
      <c r="I57" s="5" t="s">
        <v>94</v>
      </c>
      <c r="J57" s="5" t="s">
        <v>53</v>
      </c>
      <c r="K57" s="11">
        <v>210</v>
      </c>
      <c r="N57" s="11">
        <v>210</v>
      </c>
    </row>
    <row r="58" spans="1:16" ht="15.75">
      <c r="A58" s="13">
        <f t="shared" si="1"/>
        <v>47</v>
      </c>
      <c r="D58" s="61" t="s">
        <v>12</v>
      </c>
      <c r="E58" s="62"/>
      <c r="F58" s="63"/>
      <c r="G58" s="30"/>
      <c r="H58" s="24" t="s">
        <v>13</v>
      </c>
      <c r="I58" s="25" t="s">
        <v>74</v>
      </c>
      <c r="J58" s="24" t="s">
        <v>2</v>
      </c>
      <c r="K58" s="18">
        <f>K59</f>
        <v>210</v>
      </c>
      <c r="L58" s="1"/>
      <c r="M58" s="1"/>
      <c r="N58" s="18">
        <f>N59</f>
        <v>210</v>
      </c>
      <c r="O58" s="1"/>
      <c r="P58" s="1"/>
    </row>
    <row r="59" spans="1:16" ht="42.75" customHeight="1">
      <c r="A59" s="13">
        <f t="shared" si="1"/>
        <v>48</v>
      </c>
      <c r="D59" s="52" t="s">
        <v>132</v>
      </c>
      <c r="E59" s="55"/>
      <c r="F59" s="56"/>
      <c r="G59" s="32"/>
      <c r="H59" s="5" t="s">
        <v>13</v>
      </c>
      <c r="I59" s="5" t="s">
        <v>93</v>
      </c>
      <c r="J59" s="5" t="s">
        <v>2</v>
      </c>
      <c r="K59" s="11">
        <f>K60</f>
        <v>210</v>
      </c>
      <c r="L59" s="1"/>
      <c r="M59" s="1"/>
      <c r="N59" s="11">
        <f>N60</f>
        <v>210</v>
      </c>
      <c r="O59" s="1"/>
      <c r="P59" s="1"/>
    </row>
    <row r="60" spans="1:16" ht="15">
      <c r="A60" s="13">
        <f t="shared" si="1"/>
        <v>49</v>
      </c>
      <c r="D60" s="52" t="s">
        <v>63</v>
      </c>
      <c r="E60" s="68"/>
      <c r="F60" s="69"/>
      <c r="G60" s="31"/>
      <c r="H60" s="5" t="s">
        <v>13</v>
      </c>
      <c r="I60" s="5" t="s">
        <v>95</v>
      </c>
      <c r="J60" s="5" t="s">
        <v>2</v>
      </c>
      <c r="K60" s="11">
        <f>K61+K62</f>
        <v>210</v>
      </c>
      <c r="L60" s="1"/>
      <c r="M60" s="1"/>
      <c r="N60" s="11">
        <f>N61+N62</f>
        <v>210</v>
      </c>
      <c r="O60" s="1"/>
      <c r="P60" s="1"/>
    </row>
    <row r="61" spans="1:16" ht="37.5" customHeight="1">
      <c r="A61" s="13">
        <f t="shared" si="1"/>
        <v>50</v>
      </c>
      <c r="D61" s="52" t="s">
        <v>123</v>
      </c>
      <c r="E61" s="55"/>
      <c r="F61" s="56"/>
      <c r="G61" s="32"/>
      <c r="H61" s="5" t="s">
        <v>13</v>
      </c>
      <c r="I61" s="5" t="s">
        <v>95</v>
      </c>
      <c r="J61" s="5" t="s">
        <v>53</v>
      </c>
      <c r="K61" s="11">
        <v>170</v>
      </c>
      <c r="L61" s="1"/>
      <c r="M61" s="1"/>
      <c r="N61" s="11">
        <v>170</v>
      </c>
      <c r="O61" s="1"/>
      <c r="P61" s="1"/>
    </row>
    <row r="62" spans="1:16" ht="26.25" customHeight="1">
      <c r="A62" s="13">
        <f t="shared" si="1"/>
        <v>51</v>
      </c>
      <c r="D62" s="52" t="s">
        <v>58</v>
      </c>
      <c r="E62" s="55"/>
      <c r="F62" s="56"/>
      <c r="G62" s="32"/>
      <c r="H62" s="5" t="s">
        <v>13</v>
      </c>
      <c r="I62" s="5" t="s">
        <v>95</v>
      </c>
      <c r="J62" s="5" t="s">
        <v>57</v>
      </c>
      <c r="K62" s="11">
        <v>40</v>
      </c>
      <c r="L62" s="1"/>
      <c r="M62" s="1"/>
      <c r="N62" s="11">
        <v>40</v>
      </c>
      <c r="O62" s="1"/>
      <c r="P62" s="1"/>
    </row>
    <row r="63" spans="1:16" ht="36" customHeight="1">
      <c r="A63" s="13">
        <f t="shared" si="1"/>
        <v>52</v>
      </c>
      <c r="D63" s="61" t="s">
        <v>75</v>
      </c>
      <c r="E63" s="66"/>
      <c r="F63" s="67"/>
      <c r="G63" s="29"/>
      <c r="H63" s="25" t="s">
        <v>76</v>
      </c>
      <c r="I63" s="25" t="s">
        <v>74</v>
      </c>
      <c r="J63" s="25" t="s">
        <v>2</v>
      </c>
      <c r="K63" s="18">
        <f>K64</f>
        <v>120</v>
      </c>
      <c r="L63" s="1"/>
      <c r="M63" s="1"/>
      <c r="N63" s="18">
        <f>N64</f>
        <v>120</v>
      </c>
      <c r="O63" s="1"/>
      <c r="P63" s="1"/>
    </row>
    <row r="64" spans="1:16" ht="15">
      <c r="A64" s="13">
        <f t="shared" si="1"/>
        <v>53</v>
      </c>
      <c r="D64" s="52" t="s">
        <v>60</v>
      </c>
      <c r="E64" s="55"/>
      <c r="F64" s="56"/>
      <c r="G64" s="32"/>
      <c r="H64" s="5" t="s">
        <v>76</v>
      </c>
      <c r="I64" s="3">
        <v>7000000000</v>
      </c>
      <c r="J64" s="5" t="s">
        <v>2</v>
      </c>
      <c r="K64" s="11">
        <f>K65</f>
        <v>120</v>
      </c>
      <c r="L64" s="1"/>
      <c r="M64" s="1"/>
      <c r="N64" s="11">
        <f>N65</f>
        <v>120</v>
      </c>
      <c r="O64" s="1"/>
      <c r="P64" s="1"/>
    </row>
    <row r="65" spans="1:16" ht="36" customHeight="1">
      <c r="A65" s="13">
        <f t="shared" si="1"/>
        <v>54</v>
      </c>
      <c r="D65" s="52" t="s">
        <v>140</v>
      </c>
      <c r="E65" s="55"/>
      <c r="F65" s="56"/>
      <c r="G65" s="32"/>
      <c r="H65" s="5" t="s">
        <v>76</v>
      </c>
      <c r="I65" s="3">
        <v>7001000011</v>
      </c>
      <c r="J65" s="5" t="s">
        <v>2</v>
      </c>
      <c r="K65" s="11">
        <f>K66</f>
        <v>120</v>
      </c>
      <c r="L65" s="1"/>
      <c r="M65" s="1"/>
      <c r="N65" s="11">
        <f>N66</f>
        <v>120</v>
      </c>
      <c r="O65" s="1"/>
      <c r="P65" s="1"/>
    </row>
    <row r="66" spans="1:16" ht="42" customHeight="1">
      <c r="A66" s="13">
        <f t="shared" si="1"/>
        <v>55</v>
      </c>
      <c r="D66" s="52" t="s">
        <v>123</v>
      </c>
      <c r="E66" s="55"/>
      <c r="F66" s="56"/>
      <c r="G66" s="32"/>
      <c r="H66" s="5" t="s">
        <v>76</v>
      </c>
      <c r="I66" s="3">
        <v>7001000011</v>
      </c>
      <c r="J66" s="5" t="s">
        <v>53</v>
      </c>
      <c r="K66" s="11">
        <v>120</v>
      </c>
      <c r="L66" s="1"/>
      <c r="M66" s="1"/>
      <c r="N66" s="11">
        <v>120</v>
      </c>
      <c r="O66" s="1"/>
      <c r="P66" s="1"/>
    </row>
    <row r="67" spans="1:16" ht="15.75">
      <c r="A67" s="13">
        <f t="shared" si="1"/>
        <v>56</v>
      </c>
      <c r="D67" s="61" t="s">
        <v>115</v>
      </c>
      <c r="E67" s="64"/>
      <c r="F67" s="65"/>
      <c r="G67" s="28"/>
      <c r="H67" s="25" t="s">
        <v>14</v>
      </c>
      <c r="I67" s="25" t="s">
        <v>74</v>
      </c>
      <c r="J67" s="25" t="s">
        <v>2</v>
      </c>
      <c r="K67" s="18">
        <f>K68+K74</f>
        <v>15131</v>
      </c>
      <c r="L67" s="1"/>
      <c r="M67" s="1"/>
      <c r="N67" s="18">
        <f>N68+N74</f>
        <v>15131</v>
      </c>
      <c r="O67" s="1"/>
      <c r="P67" s="1"/>
    </row>
    <row r="68" spans="1:16" ht="26.25" customHeight="1">
      <c r="A68" s="13">
        <f t="shared" si="1"/>
        <v>57</v>
      </c>
      <c r="D68" s="61" t="s">
        <v>39</v>
      </c>
      <c r="E68" s="66"/>
      <c r="F68" s="67"/>
      <c r="G68" s="29"/>
      <c r="H68" s="25" t="s">
        <v>38</v>
      </c>
      <c r="I68" s="25" t="s">
        <v>74</v>
      </c>
      <c r="J68" s="25" t="s">
        <v>2</v>
      </c>
      <c r="K68" s="18">
        <f>K69</f>
        <v>15121</v>
      </c>
      <c r="L68" s="1"/>
      <c r="M68" s="1"/>
      <c r="N68" s="18">
        <f>N69</f>
        <v>15121</v>
      </c>
      <c r="O68" s="1"/>
      <c r="P68" s="1"/>
    </row>
    <row r="69" spans="1:16" ht="48.75" customHeight="1">
      <c r="A69" s="13">
        <f t="shared" si="1"/>
        <v>58</v>
      </c>
      <c r="D69" s="52" t="s">
        <v>133</v>
      </c>
      <c r="E69" s="55"/>
      <c r="F69" s="56"/>
      <c r="G69" s="32"/>
      <c r="H69" s="5" t="s">
        <v>38</v>
      </c>
      <c r="I69" s="5" t="s">
        <v>80</v>
      </c>
      <c r="J69" s="5" t="s">
        <v>2</v>
      </c>
      <c r="K69" s="11">
        <f>K70+K72</f>
        <v>15121</v>
      </c>
      <c r="L69" s="1"/>
      <c r="M69" s="1"/>
      <c r="N69" s="11">
        <f>N70+N72</f>
        <v>15121</v>
      </c>
      <c r="O69" s="1"/>
      <c r="P69" s="1"/>
    </row>
    <row r="70" spans="1:16" ht="21.75" customHeight="1">
      <c r="A70" s="13">
        <f t="shared" si="1"/>
        <v>59</v>
      </c>
      <c r="D70" s="52" t="s">
        <v>64</v>
      </c>
      <c r="E70" s="55"/>
      <c r="F70" s="56"/>
      <c r="G70" s="32"/>
      <c r="H70" s="5" t="s">
        <v>38</v>
      </c>
      <c r="I70" s="5" t="s">
        <v>88</v>
      </c>
      <c r="J70" s="5" t="s">
        <v>2</v>
      </c>
      <c r="K70" s="11">
        <f>K71</f>
        <v>10000</v>
      </c>
      <c r="L70" s="1"/>
      <c r="M70" s="1"/>
      <c r="N70" s="11">
        <f>N71</f>
        <v>10000</v>
      </c>
      <c r="O70" s="1"/>
      <c r="P70" s="1"/>
    </row>
    <row r="71" spans="1:16" ht="15">
      <c r="A71" s="13">
        <f t="shared" si="1"/>
        <v>60</v>
      </c>
      <c r="D71" s="52" t="s">
        <v>58</v>
      </c>
      <c r="E71" s="55"/>
      <c r="F71" s="56"/>
      <c r="G71" s="32"/>
      <c r="H71" s="5" t="s">
        <v>38</v>
      </c>
      <c r="I71" s="5" t="s">
        <v>88</v>
      </c>
      <c r="J71" s="5" t="s">
        <v>57</v>
      </c>
      <c r="K71" s="11">
        <v>10000</v>
      </c>
      <c r="L71" s="1"/>
      <c r="M71" s="1"/>
      <c r="N71" s="11">
        <v>10000</v>
      </c>
      <c r="O71" s="1"/>
      <c r="P71" s="1"/>
    </row>
    <row r="72" spans="1:16" ht="23.25" customHeight="1">
      <c r="A72" s="13">
        <f t="shared" si="1"/>
        <v>61</v>
      </c>
      <c r="D72" s="52" t="s">
        <v>65</v>
      </c>
      <c r="E72" s="55"/>
      <c r="F72" s="56"/>
      <c r="G72" s="32"/>
      <c r="H72" s="5" t="s">
        <v>38</v>
      </c>
      <c r="I72" s="5" t="s">
        <v>89</v>
      </c>
      <c r="J72" s="5" t="s">
        <v>2</v>
      </c>
      <c r="K72" s="11">
        <f>K73</f>
        <v>5121</v>
      </c>
      <c r="L72" s="1"/>
      <c r="M72" s="1"/>
      <c r="N72" s="11">
        <f>N73</f>
        <v>5121</v>
      </c>
      <c r="O72" s="1"/>
      <c r="P72" s="1"/>
    </row>
    <row r="73" spans="1:16" ht="15">
      <c r="A73" s="13">
        <f t="shared" si="1"/>
        <v>62</v>
      </c>
      <c r="D73" s="52" t="s">
        <v>58</v>
      </c>
      <c r="E73" s="55"/>
      <c r="F73" s="56"/>
      <c r="G73" s="32"/>
      <c r="H73" s="5" t="s">
        <v>38</v>
      </c>
      <c r="I73" s="5" t="s">
        <v>89</v>
      </c>
      <c r="J73" s="5" t="s">
        <v>57</v>
      </c>
      <c r="K73" s="11">
        <v>5121</v>
      </c>
      <c r="L73" s="1"/>
      <c r="M73" s="1"/>
      <c r="N73" s="11">
        <v>5121</v>
      </c>
      <c r="O73" s="1"/>
      <c r="P73" s="1"/>
    </row>
    <row r="74" spans="1:16" ht="15.75">
      <c r="A74" s="13">
        <f t="shared" si="1"/>
        <v>63</v>
      </c>
      <c r="D74" s="61" t="s">
        <v>15</v>
      </c>
      <c r="E74" s="62"/>
      <c r="F74" s="63"/>
      <c r="G74" s="30"/>
      <c r="H74" s="24" t="s">
        <v>16</v>
      </c>
      <c r="I74" s="25" t="s">
        <v>74</v>
      </c>
      <c r="J74" s="24" t="s">
        <v>2</v>
      </c>
      <c r="K74" s="18">
        <f>K75</f>
        <v>10</v>
      </c>
      <c r="L74" s="1"/>
      <c r="M74" s="1"/>
      <c r="N74" s="18">
        <f>N75</f>
        <v>10</v>
      </c>
      <c r="O74" s="1"/>
      <c r="P74" s="1"/>
    </row>
    <row r="75" spans="1:16" ht="47.25" customHeight="1">
      <c r="A75" s="13">
        <f aca="true" t="shared" si="2" ref="A75:A138">A74+1</f>
        <v>64</v>
      </c>
      <c r="D75" s="52" t="s">
        <v>127</v>
      </c>
      <c r="E75" s="81"/>
      <c r="F75" s="82"/>
      <c r="G75" s="46"/>
      <c r="H75" s="5" t="s">
        <v>16</v>
      </c>
      <c r="I75" s="5" t="s">
        <v>130</v>
      </c>
      <c r="J75" s="5" t="s">
        <v>2</v>
      </c>
      <c r="K75" s="11">
        <f>K76</f>
        <v>10</v>
      </c>
      <c r="L75" s="1"/>
      <c r="M75" s="1"/>
      <c r="N75" s="11">
        <f>N76</f>
        <v>10</v>
      </c>
      <c r="O75" s="1"/>
      <c r="P75" s="1"/>
    </row>
    <row r="76" spans="1:16" ht="23.25" customHeight="1">
      <c r="A76" s="13">
        <f t="shared" si="2"/>
        <v>65</v>
      </c>
      <c r="D76" s="52" t="s">
        <v>128</v>
      </c>
      <c r="E76" s="76"/>
      <c r="F76" s="77"/>
      <c r="G76" s="47"/>
      <c r="H76" s="5" t="s">
        <v>16</v>
      </c>
      <c r="I76" s="5" t="s">
        <v>131</v>
      </c>
      <c r="J76" s="5" t="s">
        <v>2</v>
      </c>
      <c r="K76" s="11">
        <f>K77</f>
        <v>10</v>
      </c>
      <c r="L76" s="1"/>
      <c r="M76" s="1"/>
      <c r="N76" s="11">
        <f>N77</f>
        <v>10</v>
      </c>
      <c r="O76" s="1"/>
      <c r="P76" s="1"/>
    </row>
    <row r="77" spans="1:16" ht="54.75" customHeight="1">
      <c r="A77" s="13">
        <f t="shared" si="2"/>
        <v>66</v>
      </c>
      <c r="D77" s="78" t="s">
        <v>129</v>
      </c>
      <c r="E77" s="53"/>
      <c r="F77" s="54"/>
      <c r="G77" s="48"/>
      <c r="H77" s="5" t="s">
        <v>16</v>
      </c>
      <c r="I77" s="5" t="s">
        <v>131</v>
      </c>
      <c r="J77" s="5" t="s">
        <v>42</v>
      </c>
      <c r="K77" s="11">
        <v>10</v>
      </c>
      <c r="L77" s="1"/>
      <c r="M77" s="1"/>
      <c r="N77" s="11">
        <v>10</v>
      </c>
      <c r="O77" s="1"/>
      <c r="P77" s="1"/>
    </row>
    <row r="78" spans="1:14" s="6" customFormat="1" ht="17.25" customHeight="1">
      <c r="A78" s="13">
        <f t="shared" si="2"/>
        <v>67</v>
      </c>
      <c r="D78" s="61" t="s">
        <v>116</v>
      </c>
      <c r="E78" s="64"/>
      <c r="F78" s="65"/>
      <c r="G78" s="28"/>
      <c r="H78" s="25" t="s">
        <v>17</v>
      </c>
      <c r="I78" s="25" t="s">
        <v>74</v>
      </c>
      <c r="J78" s="25" t="s">
        <v>2</v>
      </c>
      <c r="K78" s="18">
        <f>K79+K83+K87</f>
        <v>27657.5</v>
      </c>
      <c r="N78" s="18">
        <f>N79+N83+N87</f>
        <v>9888.6</v>
      </c>
    </row>
    <row r="79" spans="1:14" s="4" customFormat="1" ht="17.25" customHeight="1">
      <c r="A79" s="13">
        <f t="shared" si="2"/>
        <v>68</v>
      </c>
      <c r="D79" s="61" t="s">
        <v>18</v>
      </c>
      <c r="E79" s="66"/>
      <c r="F79" s="67"/>
      <c r="G79" s="29"/>
      <c r="H79" s="25" t="s">
        <v>19</v>
      </c>
      <c r="I79" s="25" t="s">
        <v>74</v>
      </c>
      <c r="J79" s="25" t="s">
        <v>2</v>
      </c>
      <c r="K79" s="18">
        <f>K80</f>
        <v>279</v>
      </c>
      <c r="N79" s="18">
        <f>N80</f>
        <v>0</v>
      </c>
    </row>
    <row r="80" spans="1:14" s="4" customFormat="1" ht="20.25" customHeight="1">
      <c r="A80" s="13">
        <f t="shared" si="2"/>
        <v>69</v>
      </c>
      <c r="D80" s="52" t="s">
        <v>60</v>
      </c>
      <c r="E80" s="55"/>
      <c r="F80" s="56"/>
      <c r="G80" s="32"/>
      <c r="H80" s="5" t="s">
        <v>19</v>
      </c>
      <c r="I80" s="3">
        <v>7000000000</v>
      </c>
      <c r="J80" s="5" t="s">
        <v>2</v>
      </c>
      <c r="K80" s="11">
        <f>K81</f>
        <v>279</v>
      </c>
      <c r="N80" s="11">
        <f>N81</f>
        <v>0</v>
      </c>
    </row>
    <row r="81" spans="1:14" s="4" customFormat="1" ht="39.75" customHeight="1">
      <c r="A81" s="13">
        <f t="shared" si="2"/>
        <v>70</v>
      </c>
      <c r="D81" s="52" t="s">
        <v>79</v>
      </c>
      <c r="E81" s="55"/>
      <c r="F81" s="56"/>
      <c r="G81" s="32"/>
      <c r="H81" s="5" t="s">
        <v>19</v>
      </c>
      <c r="I81" s="3">
        <v>7001000015</v>
      </c>
      <c r="J81" s="5" t="s">
        <v>2</v>
      </c>
      <c r="K81" s="11">
        <f>K82</f>
        <v>279</v>
      </c>
      <c r="N81" s="11">
        <f>N82</f>
        <v>0</v>
      </c>
    </row>
    <row r="82" spans="1:14" s="4" customFormat="1" ht="39.75" customHeight="1">
      <c r="A82" s="13">
        <f t="shared" si="2"/>
        <v>71</v>
      </c>
      <c r="D82" s="52" t="s">
        <v>123</v>
      </c>
      <c r="E82" s="55"/>
      <c r="F82" s="56"/>
      <c r="G82" s="32"/>
      <c r="H82" s="5" t="s">
        <v>19</v>
      </c>
      <c r="I82" s="3">
        <v>7001000015</v>
      </c>
      <c r="J82" s="5" t="s">
        <v>53</v>
      </c>
      <c r="K82" s="11">
        <v>279</v>
      </c>
      <c r="N82" s="37">
        <v>0</v>
      </c>
    </row>
    <row r="83" spans="1:16" ht="15" customHeight="1">
      <c r="A83" s="13">
        <f t="shared" si="2"/>
        <v>72</v>
      </c>
      <c r="D83" s="61" t="s">
        <v>20</v>
      </c>
      <c r="E83" s="62"/>
      <c r="F83" s="63"/>
      <c r="G83" s="30"/>
      <c r="H83" s="24" t="s">
        <v>21</v>
      </c>
      <c r="I83" s="25" t="s">
        <v>74</v>
      </c>
      <c r="J83" s="24" t="s">
        <v>2</v>
      </c>
      <c r="K83" s="18">
        <f>K84</f>
        <v>190</v>
      </c>
      <c r="L83" s="1"/>
      <c r="M83" s="1"/>
      <c r="N83" s="18">
        <f>N84</f>
        <v>200</v>
      </c>
      <c r="O83" s="1"/>
      <c r="P83" s="1"/>
    </row>
    <row r="84" spans="1:16" ht="26.25" customHeight="1">
      <c r="A84" s="13">
        <f t="shared" si="2"/>
        <v>73</v>
      </c>
      <c r="D84" s="52" t="s">
        <v>60</v>
      </c>
      <c r="E84" s="72"/>
      <c r="F84" s="73"/>
      <c r="G84" s="27"/>
      <c r="H84" s="5" t="s">
        <v>21</v>
      </c>
      <c r="I84" s="3">
        <v>7000000000</v>
      </c>
      <c r="J84" s="5" t="s">
        <v>2</v>
      </c>
      <c r="K84" s="11">
        <f>K85</f>
        <v>190</v>
      </c>
      <c r="L84" s="1"/>
      <c r="M84" s="1"/>
      <c r="N84" s="11">
        <f>N85</f>
        <v>200</v>
      </c>
      <c r="O84" s="1"/>
      <c r="P84" s="1"/>
    </row>
    <row r="85" spans="1:16" ht="26.25" customHeight="1">
      <c r="A85" s="13">
        <f t="shared" si="2"/>
        <v>74</v>
      </c>
      <c r="D85" s="52" t="s">
        <v>55</v>
      </c>
      <c r="E85" s="72"/>
      <c r="F85" s="73"/>
      <c r="G85" s="27"/>
      <c r="H85" s="5" t="s">
        <v>21</v>
      </c>
      <c r="I85" s="3">
        <v>7001000017</v>
      </c>
      <c r="J85" s="5" t="s">
        <v>2</v>
      </c>
      <c r="K85" s="11">
        <f>K86</f>
        <v>190</v>
      </c>
      <c r="L85" s="1"/>
      <c r="M85" s="1"/>
      <c r="N85" s="11">
        <f>N86</f>
        <v>200</v>
      </c>
      <c r="O85" s="1"/>
      <c r="P85" s="1"/>
    </row>
    <row r="86" spans="1:16" ht="47.25" customHeight="1">
      <c r="A86" s="13">
        <f t="shared" si="2"/>
        <v>75</v>
      </c>
      <c r="D86" s="52" t="s">
        <v>124</v>
      </c>
      <c r="E86" s="72"/>
      <c r="F86" s="73"/>
      <c r="G86" s="27"/>
      <c r="H86" s="5" t="s">
        <v>21</v>
      </c>
      <c r="I86" s="3">
        <v>7001000017</v>
      </c>
      <c r="J86" s="5" t="s">
        <v>42</v>
      </c>
      <c r="K86" s="11">
        <v>190</v>
      </c>
      <c r="L86" s="1"/>
      <c r="M86" s="1"/>
      <c r="N86" s="11">
        <v>200</v>
      </c>
      <c r="O86" s="1"/>
      <c r="P86" s="1"/>
    </row>
    <row r="87" spans="1:16" ht="15.75">
      <c r="A87" s="13">
        <f t="shared" si="2"/>
        <v>76</v>
      </c>
      <c r="D87" s="61" t="s">
        <v>22</v>
      </c>
      <c r="E87" s="62"/>
      <c r="F87" s="63"/>
      <c r="G87" s="30"/>
      <c r="H87" s="24" t="s">
        <v>23</v>
      </c>
      <c r="I87" s="25" t="s">
        <v>74</v>
      </c>
      <c r="J87" s="24" t="s">
        <v>2</v>
      </c>
      <c r="K87" s="18">
        <f>K93+K88</f>
        <v>27188.5</v>
      </c>
      <c r="L87" s="1"/>
      <c r="M87" s="1"/>
      <c r="N87" s="18">
        <f>N93+N88</f>
        <v>9688.6</v>
      </c>
      <c r="O87" s="1"/>
      <c r="P87" s="1"/>
    </row>
    <row r="88" spans="1:16" ht="44.25" customHeight="1">
      <c r="A88" s="13">
        <f t="shared" si="2"/>
        <v>77</v>
      </c>
      <c r="D88" s="52" t="s">
        <v>134</v>
      </c>
      <c r="E88" s="55"/>
      <c r="F88" s="56"/>
      <c r="G88" s="32"/>
      <c r="H88" s="3" t="s">
        <v>23</v>
      </c>
      <c r="I88" s="5" t="s">
        <v>105</v>
      </c>
      <c r="J88" s="5" t="s">
        <v>2</v>
      </c>
      <c r="K88" s="11">
        <f>K89+K91</f>
        <v>18600</v>
      </c>
      <c r="L88" s="1"/>
      <c r="M88" s="1"/>
      <c r="N88" s="11">
        <f>N89</f>
        <v>550</v>
      </c>
      <c r="O88" s="1"/>
      <c r="P88" s="1"/>
    </row>
    <row r="89" spans="1:16" ht="15">
      <c r="A89" s="13">
        <f t="shared" si="2"/>
        <v>78</v>
      </c>
      <c r="D89" s="52" t="s">
        <v>106</v>
      </c>
      <c r="E89" s="55"/>
      <c r="F89" s="56"/>
      <c r="G89" s="32"/>
      <c r="H89" s="3" t="s">
        <v>23</v>
      </c>
      <c r="I89" s="5" t="s">
        <v>107</v>
      </c>
      <c r="J89" s="5" t="s">
        <v>2</v>
      </c>
      <c r="K89" s="11">
        <f>K90</f>
        <v>800</v>
      </c>
      <c r="L89" s="1"/>
      <c r="M89" s="1"/>
      <c r="N89" s="11">
        <f>N90</f>
        <v>550</v>
      </c>
      <c r="O89" s="1"/>
      <c r="P89" s="1"/>
    </row>
    <row r="90" spans="1:16" ht="32.25" customHeight="1">
      <c r="A90" s="13">
        <f t="shared" si="2"/>
        <v>79</v>
      </c>
      <c r="D90" s="52" t="s">
        <v>58</v>
      </c>
      <c r="E90" s="57"/>
      <c r="F90" s="58"/>
      <c r="G90" s="49"/>
      <c r="H90" s="3" t="s">
        <v>23</v>
      </c>
      <c r="I90" s="5" t="s">
        <v>107</v>
      </c>
      <c r="J90" s="5" t="s">
        <v>57</v>
      </c>
      <c r="K90" s="11">
        <v>800</v>
      </c>
      <c r="L90" s="1"/>
      <c r="M90" s="1"/>
      <c r="N90" s="11">
        <v>550</v>
      </c>
      <c r="O90" s="1"/>
      <c r="P90" s="1"/>
    </row>
    <row r="91" spans="1:16" ht="32.25" customHeight="1">
      <c r="A91" s="13">
        <f t="shared" si="2"/>
        <v>80</v>
      </c>
      <c r="D91" s="52" t="s">
        <v>158</v>
      </c>
      <c r="E91" s="53"/>
      <c r="F91" s="54"/>
      <c r="G91" s="49"/>
      <c r="H91" s="3" t="s">
        <v>23</v>
      </c>
      <c r="I91" s="5" t="s">
        <v>159</v>
      </c>
      <c r="J91" s="3" t="s">
        <v>2</v>
      </c>
      <c r="K91" s="11">
        <f>K92</f>
        <v>17800</v>
      </c>
      <c r="L91" s="1"/>
      <c r="M91" s="1"/>
      <c r="N91" s="11">
        <f>N92</f>
        <v>0</v>
      </c>
      <c r="O91" s="1"/>
      <c r="P91" s="1"/>
    </row>
    <row r="92" spans="1:16" ht="32.25" customHeight="1">
      <c r="A92" s="13">
        <f t="shared" si="2"/>
        <v>81</v>
      </c>
      <c r="D92" s="52" t="s">
        <v>123</v>
      </c>
      <c r="E92" s="55"/>
      <c r="F92" s="56"/>
      <c r="G92" s="49"/>
      <c r="H92" s="3" t="s">
        <v>23</v>
      </c>
      <c r="I92" s="5" t="s">
        <v>159</v>
      </c>
      <c r="J92" s="3">
        <v>240</v>
      </c>
      <c r="K92" s="11">
        <v>17800</v>
      </c>
      <c r="L92" s="1"/>
      <c r="M92" s="1"/>
      <c r="N92" s="11">
        <v>0</v>
      </c>
      <c r="O92" s="1"/>
      <c r="P92" s="1"/>
    </row>
    <row r="93" spans="1:16" ht="15">
      <c r="A93" s="13">
        <f t="shared" si="2"/>
        <v>82</v>
      </c>
      <c r="D93" s="52" t="s">
        <v>60</v>
      </c>
      <c r="E93" s="55"/>
      <c r="F93" s="56"/>
      <c r="G93" s="32"/>
      <c r="H93" s="3" t="s">
        <v>23</v>
      </c>
      <c r="I93" s="3">
        <v>7000000000</v>
      </c>
      <c r="J93" s="3" t="s">
        <v>2</v>
      </c>
      <c r="K93" s="11">
        <f>K94+K97+K99</f>
        <v>8588.5</v>
      </c>
      <c r="L93" s="1"/>
      <c r="M93" s="1"/>
      <c r="N93" s="11">
        <f>N94+N97+N99</f>
        <v>9138.6</v>
      </c>
      <c r="O93" s="1"/>
      <c r="P93" s="1"/>
    </row>
    <row r="94" spans="1:16" ht="15">
      <c r="A94" s="13">
        <f t="shared" si="2"/>
        <v>83</v>
      </c>
      <c r="D94" s="52" t="s">
        <v>141</v>
      </c>
      <c r="E94" s="68"/>
      <c r="F94" s="69"/>
      <c r="G94" s="31"/>
      <c r="H94" s="3" t="s">
        <v>23</v>
      </c>
      <c r="I94" s="3">
        <v>7001000018</v>
      </c>
      <c r="J94" s="3" t="s">
        <v>2</v>
      </c>
      <c r="K94" s="11">
        <f>K95+K96</f>
        <v>4138.5</v>
      </c>
      <c r="L94" s="1"/>
      <c r="M94" s="1"/>
      <c r="N94" s="11">
        <f>N95+N96</f>
        <v>4688.6</v>
      </c>
      <c r="O94" s="1"/>
      <c r="P94" s="1"/>
    </row>
    <row r="95" spans="1:16" ht="36" customHeight="1">
      <c r="A95" s="13">
        <f t="shared" si="2"/>
        <v>84</v>
      </c>
      <c r="D95" s="52" t="s">
        <v>123</v>
      </c>
      <c r="E95" s="55"/>
      <c r="F95" s="56"/>
      <c r="G95" s="32"/>
      <c r="H95" s="3" t="s">
        <v>23</v>
      </c>
      <c r="I95" s="3">
        <v>7001000018</v>
      </c>
      <c r="J95" s="3">
        <v>240</v>
      </c>
      <c r="K95" s="11">
        <v>3638.5</v>
      </c>
      <c r="L95" s="1"/>
      <c r="M95" s="1"/>
      <c r="N95" s="11">
        <v>4188.6</v>
      </c>
      <c r="O95" s="1"/>
      <c r="P95" s="1"/>
    </row>
    <row r="96" spans="1:16" ht="15" customHeight="1">
      <c r="A96" s="13">
        <f t="shared" si="2"/>
        <v>85</v>
      </c>
      <c r="D96" s="52" t="s">
        <v>58</v>
      </c>
      <c r="E96" s="55"/>
      <c r="F96" s="56"/>
      <c r="G96" s="32"/>
      <c r="H96" s="5" t="s">
        <v>23</v>
      </c>
      <c r="I96" s="3">
        <v>7001000018</v>
      </c>
      <c r="J96" s="3">
        <v>610</v>
      </c>
      <c r="K96" s="11">
        <v>500</v>
      </c>
      <c r="L96" s="1"/>
      <c r="M96" s="1"/>
      <c r="N96" s="11">
        <v>500</v>
      </c>
      <c r="O96" s="1"/>
      <c r="P96" s="1"/>
    </row>
    <row r="97" spans="1:16" ht="15">
      <c r="A97" s="13">
        <f t="shared" si="2"/>
        <v>86</v>
      </c>
      <c r="D97" s="52" t="s">
        <v>142</v>
      </c>
      <c r="E97" s="68"/>
      <c r="F97" s="69"/>
      <c r="G97" s="31"/>
      <c r="H97" s="3" t="s">
        <v>23</v>
      </c>
      <c r="I97" s="3">
        <v>7001000019</v>
      </c>
      <c r="J97" s="3" t="s">
        <v>2</v>
      </c>
      <c r="K97" s="11">
        <f>K98</f>
        <v>450</v>
      </c>
      <c r="L97" s="1"/>
      <c r="M97" s="1"/>
      <c r="N97" s="11">
        <f>N98</f>
        <v>450</v>
      </c>
      <c r="O97" s="1"/>
      <c r="P97" s="1"/>
    </row>
    <row r="98" spans="1:16" ht="15" customHeight="1">
      <c r="A98" s="13">
        <f t="shared" si="2"/>
        <v>87</v>
      </c>
      <c r="D98" s="52" t="s">
        <v>58</v>
      </c>
      <c r="E98" s="55"/>
      <c r="F98" s="56"/>
      <c r="G98" s="32"/>
      <c r="H98" s="5" t="s">
        <v>23</v>
      </c>
      <c r="I98" s="3">
        <v>7001000019</v>
      </c>
      <c r="J98" s="3">
        <v>610</v>
      </c>
      <c r="K98" s="11">
        <v>450</v>
      </c>
      <c r="L98" s="1"/>
      <c r="M98" s="1"/>
      <c r="N98" s="11">
        <v>450</v>
      </c>
      <c r="O98" s="1"/>
      <c r="P98" s="1"/>
    </row>
    <row r="99" spans="1:16" ht="15">
      <c r="A99" s="13">
        <f t="shared" si="2"/>
        <v>88</v>
      </c>
      <c r="D99" s="52" t="s">
        <v>46</v>
      </c>
      <c r="E99" s="68"/>
      <c r="F99" s="69"/>
      <c r="G99" s="31"/>
      <c r="H99" s="3" t="s">
        <v>23</v>
      </c>
      <c r="I99" s="3">
        <v>7001000020</v>
      </c>
      <c r="J99" s="3" t="s">
        <v>2</v>
      </c>
      <c r="K99" s="11">
        <f>K100</f>
        <v>4000</v>
      </c>
      <c r="L99" s="1"/>
      <c r="M99" s="1"/>
      <c r="N99" s="11">
        <f>N100</f>
        <v>4000</v>
      </c>
      <c r="O99" s="1"/>
      <c r="P99" s="1"/>
    </row>
    <row r="100" spans="1:16" ht="15" customHeight="1">
      <c r="A100" s="13">
        <f t="shared" si="2"/>
        <v>89</v>
      </c>
      <c r="D100" s="52" t="s">
        <v>58</v>
      </c>
      <c r="E100" s="55"/>
      <c r="F100" s="56"/>
      <c r="G100" s="32"/>
      <c r="H100" s="5" t="s">
        <v>23</v>
      </c>
      <c r="I100" s="3">
        <v>7001000020</v>
      </c>
      <c r="J100" s="3">
        <v>610</v>
      </c>
      <c r="K100" s="11">
        <v>4000</v>
      </c>
      <c r="L100" s="1"/>
      <c r="M100" s="1"/>
      <c r="N100" s="11">
        <v>4000</v>
      </c>
      <c r="O100" s="1"/>
      <c r="P100" s="1"/>
    </row>
    <row r="101" spans="1:14" s="6" customFormat="1" ht="21" customHeight="1">
      <c r="A101" s="13">
        <f t="shared" si="2"/>
        <v>90</v>
      </c>
      <c r="D101" s="61" t="s">
        <v>117</v>
      </c>
      <c r="E101" s="64"/>
      <c r="F101" s="65"/>
      <c r="G101" s="28"/>
      <c r="H101" s="25" t="s">
        <v>24</v>
      </c>
      <c r="I101" s="25" t="s">
        <v>74</v>
      </c>
      <c r="J101" s="25" t="s">
        <v>2</v>
      </c>
      <c r="K101" s="18">
        <f>K102</f>
        <v>10</v>
      </c>
      <c r="N101" s="18">
        <f>N102</f>
        <v>10</v>
      </c>
    </row>
    <row r="102" spans="1:14" s="6" customFormat="1" ht="19.5" customHeight="1">
      <c r="A102" s="13">
        <f t="shared" si="2"/>
        <v>91</v>
      </c>
      <c r="D102" s="61" t="s">
        <v>96</v>
      </c>
      <c r="E102" s="62"/>
      <c r="F102" s="63"/>
      <c r="G102" s="30"/>
      <c r="H102" s="24" t="s">
        <v>25</v>
      </c>
      <c r="I102" s="25" t="s">
        <v>74</v>
      </c>
      <c r="J102" s="24" t="s">
        <v>2</v>
      </c>
      <c r="K102" s="18">
        <f>K104</f>
        <v>10</v>
      </c>
      <c r="N102" s="18">
        <f>N104</f>
        <v>10</v>
      </c>
    </row>
    <row r="103" spans="1:14" s="6" customFormat="1" ht="15">
      <c r="A103" s="13">
        <f t="shared" si="2"/>
        <v>92</v>
      </c>
      <c r="D103" s="52" t="s">
        <v>60</v>
      </c>
      <c r="E103" s="55"/>
      <c r="F103" s="56"/>
      <c r="G103" s="32"/>
      <c r="H103" s="3" t="s">
        <v>25</v>
      </c>
      <c r="I103" s="3">
        <v>7000000000</v>
      </c>
      <c r="J103" s="3" t="s">
        <v>2</v>
      </c>
      <c r="K103" s="11">
        <f>K104</f>
        <v>10</v>
      </c>
      <c r="N103" s="11">
        <f>N104</f>
        <v>10</v>
      </c>
    </row>
    <row r="104" spans="1:16" ht="15">
      <c r="A104" s="13">
        <f t="shared" si="2"/>
        <v>93</v>
      </c>
      <c r="D104" s="52" t="s">
        <v>33</v>
      </c>
      <c r="E104" s="68"/>
      <c r="F104" s="69"/>
      <c r="G104" s="31"/>
      <c r="H104" s="3" t="s">
        <v>25</v>
      </c>
      <c r="I104" s="3">
        <v>7001000022</v>
      </c>
      <c r="J104" s="3" t="s">
        <v>2</v>
      </c>
      <c r="K104" s="11">
        <f>K105</f>
        <v>10</v>
      </c>
      <c r="L104" s="1"/>
      <c r="M104" s="1"/>
      <c r="N104" s="11">
        <f>N105</f>
        <v>10</v>
      </c>
      <c r="O104" s="1"/>
      <c r="P104" s="1"/>
    </row>
    <row r="105" spans="1:16" ht="36" customHeight="1">
      <c r="A105" s="13">
        <f t="shared" si="2"/>
        <v>94</v>
      </c>
      <c r="D105" s="52" t="s">
        <v>123</v>
      </c>
      <c r="E105" s="55"/>
      <c r="F105" s="56"/>
      <c r="G105" s="32"/>
      <c r="H105" s="5" t="s">
        <v>25</v>
      </c>
      <c r="I105" s="3">
        <v>7001000022</v>
      </c>
      <c r="J105" s="5" t="s">
        <v>53</v>
      </c>
      <c r="K105" s="11">
        <v>10</v>
      </c>
      <c r="L105" s="1"/>
      <c r="M105" s="1"/>
      <c r="N105" s="11">
        <v>10</v>
      </c>
      <c r="O105" s="1"/>
      <c r="P105" s="1"/>
    </row>
    <row r="106" spans="1:14" s="6" customFormat="1" ht="19.5" customHeight="1">
      <c r="A106" s="13">
        <f t="shared" si="2"/>
        <v>95</v>
      </c>
      <c r="D106" s="61" t="s">
        <v>118</v>
      </c>
      <c r="E106" s="66"/>
      <c r="F106" s="67"/>
      <c r="G106" s="29"/>
      <c r="H106" s="25" t="s">
        <v>26</v>
      </c>
      <c r="I106" s="25" t="s">
        <v>74</v>
      </c>
      <c r="J106" s="25" t="s">
        <v>2</v>
      </c>
      <c r="K106" s="18">
        <f>K107</f>
        <v>16700</v>
      </c>
      <c r="N106" s="18">
        <f>N107</f>
        <v>38000</v>
      </c>
    </row>
    <row r="107" spans="1:16" ht="15.75">
      <c r="A107" s="13">
        <f t="shared" si="2"/>
        <v>96</v>
      </c>
      <c r="D107" s="61" t="s">
        <v>27</v>
      </c>
      <c r="E107" s="62"/>
      <c r="F107" s="63"/>
      <c r="G107" s="30"/>
      <c r="H107" s="24" t="s">
        <v>28</v>
      </c>
      <c r="I107" s="25" t="s">
        <v>74</v>
      </c>
      <c r="J107" s="24" t="s">
        <v>2</v>
      </c>
      <c r="K107" s="18">
        <f>K108</f>
        <v>16700</v>
      </c>
      <c r="L107" s="1"/>
      <c r="M107" s="1"/>
      <c r="N107" s="18">
        <f>N108</f>
        <v>38000</v>
      </c>
      <c r="O107" s="1"/>
      <c r="P107" s="1"/>
    </row>
    <row r="108" spans="1:16" ht="30.75" customHeight="1">
      <c r="A108" s="13">
        <f t="shared" si="2"/>
        <v>97</v>
      </c>
      <c r="D108" s="52" t="s">
        <v>135</v>
      </c>
      <c r="E108" s="55"/>
      <c r="F108" s="56"/>
      <c r="G108" s="32"/>
      <c r="H108" s="3" t="s">
        <v>28</v>
      </c>
      <c r="I108" s="3">
        <v>1000000000</v>
      </c>
      <c r="J108" s="5" t="s">
        <v>2</v>
      </c>
      <c r="K108" s="11">
        <f>K109+K112</f>
        <v>16700</v>
      </c>
      <c r="L108" s="1"/>
      <c r="M108" s="1"/>
      <c r="N108" s="11">
        <f>N109+N112</f>
        <v>38000</v>
      </c>
      <c r="O108" s="1"/>
      <c r="P108" s="1"/>
    </row>
    <row r="109" spans="1:14" s="8" customFormat="1" ht="36.75" customHeight="1">
      <c r="A109" s="13">
        <f t="shared" si="2"/>
        <v>98</v>
      </c>
      <c r="D109" s="52" t="s">
        <v>136</v>
      </c>
      <c r="E109" s="70"/>
      <c r="F109" s="71"/>
      <c r="G109" s="50"/>
      <c r="H109" s="3" t="s">
        <v>28</v>
      </c>
      <c r="I109" s="3">
        <v>1010000000</v>
      </c>
      <c r="J109" s="5" t="s">
        <v>2</v>
      </c>
      <c r="K109" s="11">
        <f>K110</f>
        <v>5200</v>
      </c>
      <c r="N109" s="11">
        <f>N110</f>
        <v>26000</v>
      </c>
    </row>
    <row r="110" spans="1:14" s="8" customFormat="1" ht="15">
      <c r="A110" s="13">
        <f t="shared" si="2"/>
        <v>99</v>
      </c>
      <c r="D110" s="52" t="s">
        <v>82</v>
      </c>
      <c r="E110" s="55"/>
      <c r="F110" s="56"/>
      <c r="G110" s="32"/>
      <c r="H110" s="5" t="s">
        <v>28</v>
      </c>
      <c r="I110" s="3">
        <v>1011100000</v>
      </c>
      <c r="J110" s="5" t="s">
        <v>2</v>
      </c>
      <c r="K110" s="11">
        <f>K111</f>
        <v>5200</v>
      </c>
      <c r="N110" s="11">
        <f>N111</f>
        <v>26000</v>
      </c>
    </row>
    <row r="111" spans="1:14" s="8" customFormat="1" ht="15" customHeight="1">
      <c r="A111" s="13">
        <f t="shared" si="2"/>
        <v>100</v>
      </c>
      <c r="D111" s="52" t="s">
        <v>58</v>
      </c>
      <c r="E111" s="55"/>
      <c r="F111" s="56"/>
      <c r="G111" s="32"/>
      <c r="H111" s="5" t="s">
        <v>28</v>
      </c>
      <c r="I111" s="3">
        <v>1011100000</v>
      </c>
      <c r="J111" s="5" t="s">
        <v>57</v>
      </c>
      <c r="K111" s="11">
        <f>23000-17800</f>
        <v>5200</v>
      </c>
      <c r="N111" s="11">
        <v>26000</v>
      </c>
    </row>
    <row r="112" spans="1:14" s="8" customFormat="1" ht="34.5" customHeight="1">
      <c r="A112" s="13">
        <f t="shared" si="2"/>
        <v>101</v>
      </c>
      <c r="D112" s="52" t="s">
        <v>137</v>
      </c>
      <c r="E112" s="55"/>
      <c r="F112" s="56"/>
      <c r="G112" s="32"/>
      <c r="H112" s="5" t="s">
        <v>28</v>
      </c>
      <c r="I112" s="5" t="s">
        <v>108</v>
      </c>
      <c r="J112" s="5" t="s">
        <v>2</v>
      </c>
      <c r="K112" s="11">
        <f>K113</f>
        <v>11500</v>
      </c>
      <c r="N112" s="11">
        <f>N113</f>
        <v>12000</v>
      </c>
    </row>
    <row r="113" spans="1:14" s="8" customFormat="1" ht="35.25" customHeight="1">
      <c r="A113" s="13">
        <f t="shared" si="2"/>
        <v>102</v>
      </c>
      <c r="D113" s="52" t="s">
        <v>83</v>
      </c>
      <c r="E113" s="55"/>
      <c r="F113" s="56"/>
      <c r="G113" s="32"/>
      <c r="H113" s="5" t="s">
        <v>28</v>
      </c>
      <c r="I113" s="5" t="s">
        <v>109</v>
      </c>
      <c r="J113" s="5" t="s">
        <v>2</v>
      </c>
      <c r="K113" s="11">
        <f>K114</f>
        <v>11500</v>
      </c>
      <c r="N113" s="11">
        <f>N114</f>
        <v>12000</v>
      </c>
    </row>
    <row r="114" spans="1:14" s="8" customFormat="1" ht="15" customHeight="1">
      <c r="A114" s="13">
        <f t="shared" si="2"/>
        <v>103</v>
      </c>
      <c r="D114" s="52" t="s">
        <v>58</v>
      </c>
      <c r="E114" s="55"/>
      <c r="F114" s="56"/>
      <c r="G114" s="32"/>
      <c r="H114" s="5" t="s">
        <v>28</v>
      </c>
      <c r="I114" s="5" t="s">
        <v>109</v>
      </c>
      <c r="J114" s="5" t="s">
        <v>57</v>
      </c>
      <c r="K114" s="11">
        <v>11500</v>
      </c>
      <c r="N114" s="11">
        <v>12000</v>
      </c>
    </row>
    <row r="115" spans="1:16" ht="15.75">
      <c r="A115" s="13">
        <f t="shared" si="2"/>
        <v>104</v>
      </c>
      <c r="D115" s="61" t="s">
        <v>119</v>
      </c>
      <c r="E115" s="64"/>
      <c r="F115" s="65"/>
      <c r="G115" s="28"/>
      <c r="H115" s="25" t="s">
        <v>29</v>
      </c>
      <c r="I115" s="25" t="s">
        <v>74</v>
      </c>
      <c r="J115" s="25" t="s">
        <v>2</v>
      </c>
      <c r="K115" s="18">
        <f>K116+K120+K127</f>
        <v>1026.8</v>
      </c>
      <c r="L115" s="1"/>
      <c r="M115" s="1"/>
      <c r="N115" s="18">
        <f>N116+N120+N127</f>
        <v>1031.8</v>
      </c>
      <c r="O115" s="1"/>
      <c r="P115" s="1"/>
    </row>
    <row r="116" spans="1:14" s="6" customFormat="1" ht="15.75">
      <c r="A116" s="13">
        <f t="shared" si="2"/>
        <v>105</v>
      </c>
      <c r="D116" s="61" t="s">
        <v>30</v>
      </c>
      <c r="E116" s="62"/>
      <c r="F116" s="63"/>
      <c r="G116" s="30"/>
      <c r="H116" s="24" t="s">
        <v>31</v>
      </c>
      <c r="I116" s="25" t="s">
        <v>74</v>
      </c>
      <c r="J116" s="24" t="s">
        <v>2</v>
      </c>
      <c r="K116" s="18">
        <f>K118</f>
        <v>236</v>
      </c>
      <c r="N116" s="18">
        <f>N118</f>
        <v>240</v>
      </c>
    </row>
    <row r="117" spans="1:14" s="6" customFormat="1" ht="15">
      <c r="A117" s="13">
        <f t="shared" si="2"/>
        <v>106</v>
      </c>
      <c r="D117" s="52" t="s">
        <v>60</v>
      </c>
      <c r="E117" s="55"/>
      <c r="F117" s="56"/>
      <c r="G117" s="32"/>
      <c r="H117" s="3" t="s">
        <v>31</v>
      </c>
      <c r="I117" s="3">
        <v>7000000000</v>
      </c>
      <c r="J117" s="3" t="s">
        <v>2</v>
      </c>
      <c r="K117" s="11">
        <f>K118</f>
        <v>236</v>
      </c>
      <c r="N117" s="11">
        <f>N118</f>
        <v>240</v>
      </c>
    </row>
    <row r="118" spans="1:16" ht="15">
      <c r="A118" s="13">
        <f t="shared" si="2"/>
        <v>107</v>
      </c>
      <c r="D118" s="52" t="s">
        <v>41</v>
      </c>
      <c r="E118" s="68"/>
      <c r="F118" s="69"/>
      <c r="G118" s="31"/>
      <c r="H118" s="3" t="s">
        <v>31</v>
      </c>
      <c r="I118" s="3">
        <v>7001000026</v>
      </c>
      <c r="J118" s="3" t="s">
        <v>2</v>
      </c>
      <c r="K118" s="11">
        <f>K119</f>
        <v>236</v>
      </c>
      <c r="L118" s="1"/>
      <c r="M118" s="1"/>
      <c r="N118" s="11">
        <f>N119</f>
        <v>240</v>
      </c>
      <c r="O118" s="1"/>
      <c r="P118" s="1"/>
    </row>
    <row r="119" spans="1:16" ht="27" customHeight="1">
      <c r="A119" s="13">
        <f t="shared" si="2"/>
        <v>108</v>
      </c>
      <c r="D119" s="52" t="s">
        <v>44</v>
      </c>
      <c r="E119" s="55"/>
      <c r="F119" s="56"/>
      <c r="G119" s="32"/>
      <c r="H119" s="3" t="s">
        <v>31</v>
      </c>
      <c r="I119" s="3">
        <v>7001000026</v>
      </c>
      <c r="J119" s="3">
        <v>320</v>
      </c>
      <c r="K119" s="11">
        <v>236</v>
      </c>
      <c r="L119" s="1"/>
      <c r="M119" s="1"/>
      <c r="N119" s="11">
        <v>240</v>
      </c>
      <c r="O119" s="1"/>
      <c r="P119" s="1"/>
    </row>
    <row r="120" spans="1:16" ht="15.75">
      <c r="A120" s="13">
        <f t="shared" si="2"/>
        <v>109</v>
      </c>
      <c r="D120" s="61" t="s">
        <v>49</v>
      </c>
      <c r="E120" s="86"/>
      <c r="F120" s="87"/>
      <c r="G120" s="51"/>
      <c r="H120" s="24">
        <v>1003</v>
      </c>
      <c r="I120" s="25" t="s">
        <v>74</v>
      </c>
      <c r="J120" s="24" t="s">
        <v>2</v>
      </c>
      <c r="K120" s="18">
        <f>K121+K124</f>
        <v>753.8</v>
      </c>
      <c r="L120" s="1"/>
      <c r="M120" s="1"/>
      <c r="N120" s="18">
        <f>N121+N124</f>
        <v>753.8</v>
      </c>
      <c r="O120" s="1"/>
      <c r="P120" s="1"/>
    </row>
    <row r="121" spans="1:16" ht="39" customHeight="1">
      <c r="A121" s="13">
        <f t="shared" si="2"/>
        <v>110</v>
      </c>
      <c r="D121" s="52" t="s">
        <v>138</v>
      </c>
      <c r="E121" s="70"/>
      <c r="F121" s="71"/>
      <c r="G121" s="50"/>
      <c r="H121" s="5" t="s">
        <v>71</v>
      </c>
      <c r="I121" s="5" t="s">
        <v>81</v>
      </c>
      <c r="J121" s="5" t="s">
        <v>2</v>
      </c>
      <c r="K121" s="11">
        <f>K122</f>
        <v>748.8</v>
      </c>
      <c r="L121" s="1"/>
      <c r="M121" s="1"/>
      <c r="N121" s="11">
        <f>N122</f>
        <v>748.8</v>
      </c>
      <c r="O121" s="1"/>
      <c r="P121" s="1"/>
    </row>
    <row r="122" spans="1:16" ht="35.25" customHeight="1">
      <c r="A122" s="13">
        <f t="shared" si="2"/>
        <v>111</v>
      </c>
      <c r="D122" s="52" t="s">
        <v>125</v>
      </c>
      <c r="E122" s="55"/>
      <c r="F122" s="56"/>
      <c r="G122" s="32"/>
      <c r="H122" s="5" t="s">
        <v>71</v>
      </c>
      <c r="I122" s="5" t="s">
        <v>126</v>
      </c>
      <c r="J122" s="5" t="s">
        <v>2</v>
      </c>
      <c r="K122" s="11">
        <f>K123</f>
        <v>748.8</v>
      </c>
      <c r="L122" s="1"/>
      <c r="M122" s="1"/>
      <c r="N122" s="11">
        <f>N123</f>
        <v>748.8</v>
      </c>
      <c r="O122" s="1"/>
      <c r="P122" s="1"/>
    </row>
    <row r="123" spans="1:16" ht="25.5" customHeight="1">
      <c r="A123" s="13">
        <f t="shared" si="2"/>
        <v>112</v>
      </c>
      <c r="D123" s="52" t="s">
        <v>44</v>
      </c>
      <c r="E123" s="55"/>
      <c r="F123" s="56"/>
      <c r="G123" s="32"/>
      <c r="H123" s="5" t="s">
        <v>71</v>
      </c>
      <c r="I123" s="5" t="s">
        <v>126</v>
      </c>
      <c r="J123" s="5" t="s">
        <v>68</v>
      </c>
      <c r="K123" s="11">
        <v>748.8</v>
      </c>
      <c r="L123" s="1"/>
      <c r="M123" s="1"/>
      <c r="N123" s="11">
        <v>748.8</v>
      </c>
      <c r="O123" s="1"/>
      <c r="P123" s="1"/>
    </row>
    <row r="124" spans="1:16" ht="27.75" customHeight="1">
      <c r="A124" s="13">
        <f t="shared" si="2"/>
        <v>113</v>
      </c>
      <c r="D124" s="52" t="s">
        <v>60</v>
      </c>
      <c r="E124" s="55"/>
      <c r="F124" s="56"/>
      <c r="G124" s="32"/>
      <c r="H124" s="3">
        <v>1003</v>
      </c>
      <c r="I124" s="3">
        <v>7000000000</v>
      </c>
      <c r="J124" s="3" t="s">
        <v>2</v>
      </c>
      <c r="K124" s="11">
        <f>K125</f>
        <v>5</v>
      </c>
      <c r="L124" s="1"/>
      <c r="M124" s="1"/>
      <c r="N124" s="11">
        <f>N125</f>
        <v>5</v>
      </c>
      <c r="O124" s="1"/>
      <c r="P124" s="1"/>
    </row>
    <row r="125" spans="1:16" ht="24" customHeight="1">
      <c r="A125" s="13">
        <f t="shared" si="2"/>
        <v>114</v>
      </c>
      <c r="D125" s="52" t="s">
        <v>50</v>
      </c>
      <c r="E125" s="70"/>
      <c r="F125" s="71"/>
      <c r="G125" s="50"/>
      <c r="H125" s="3">
        <v>1003</v>
      </c>
      <c r="I125" s="3">
        <v>7001000033</v>
      </c>
      <c r="J125" s="3" t="s">
        <v>2</v>
      </c>
      <c r="K125" s="11">
        <f>K126</f>
        <v>5</v>
      </c>
      <c r="L125" s="1"/>
      <c r="M125" s="1"/>
      <c r="N125" s="11">
        <f>N126</f>
        <v>5</v>
      </c>
      <c r="O125" s="1"/>
      <c r="P125" s="1"/>
    </row>
    <row r="126" spans="1:16" ht="20.25" customHeight="1">
      <c r="A126" s="13">
        <f t="shared" si="2"/>
        <v>115</v>
      </c>
      <c r="D126" s="52" t="s">
        <v>69</v>
      </c>
      <c r="E126" s="55"/>
      <c r="F126" s="56"/>
      <c r="G126" s="32"/>
      <c r="H126" s="3">
        <v>1003</v>
      </c>
      <c r="I126" s="3">
        <v>7001000033</v>
      </c>
      <c r="J126" s="5" t="s">
        <v>70</v>
      </c>
      <c r="K126" s="11">
        <v>5</v>
      </c>
      <c r="L126" s="1"/>
      <c r="M126" s="1"/>
      <c r="N126" s="11">
        <v>5</v>
      </c>
      <c r="O126" s="1"/>
      <c r="P126" s="1"/>
    </row>
    <row r="127" spans="1:16" ht="24.75" customHeight="1">
      <c r="A127" s="13">
        <f t="shared" si="2"/>
        <v>116</v>
      </c>
      <c r="D127" s="61" t="s">
        <v>51</v>
      </c>
      <c r="E127" s="66"/>
      <c r="F127" s="67"/>
      <c r="G127" s="29"/>
      <c r="H127" s="24">
        <v>1006</v>
      </c>
      <c r="I127" s="25" t="s">
        <v>74</v>
      </c>
      <c r="J127" s="24" t="s">
        <v>2</v>
      </c>
      <c r="K127" s="18">
        <f>K129</f>
        <v>37</v>
      </c>
      <c r="L127" s="1"/>
      <c r="M127" s="1"/>
      <c r="N127" s="18">
        <f>N129</f>
        <v>38</v>
      </c>
      <c r="O127" s="1"/>
      <c r="P127" s="1"/>
    </row>
    <row r="128" spans="1:16" ht="23.25" customHeight="1">
      <c r="A128" s="13">
        <f t="shared" si="2"/>
        <v>117</v>
      </c>
      <c r="D128" s="52" t="s">
        <v>60</v>
      </c>
      <c r="E128" s="55"/>
      <c r="F128" s="56"/>
      <c r="G128" s="32"/>
      <c r="H128" s="3">
        <v>1006</v>
      </c>
      <c r="I128" s="3">
        <v>7000000000</v>
      </c>
      <c r="J128" s="3" t="s">
        <v>2</v>
      </c>
      <c r="K128" s="11">
        <f>K129</f>
        <v>37</v>
      </c>
      <c r="L128" s="1"/>
      <c r="M128" s="1"/>
      <c r="N128" s="11">
        <f>N129</f>
        <v>38</v>
      </c>
      <c r="O128" s="1"/>
      <c r="P128" s="1"/>
    </row>
    <row r="129" spans="1:16" ht="24.75" customHeight="1">
      <c r="A129" s="13">
        <f t="shared" si="2"/>
        <v>118</v>
      </c>
      <c r="D129" s="52" t="s">
        <v>52</v>
      </c>
      <c r="E129" s="55"/>
      <c r="F129" s="56"/>
      <c r="G129" s="32"/>
      <c r="H129" s="3">
        <v>1006</v>
      </c>
      <c r="I129" s="3">
        <v>7001000027</v>
      </c>
      <c r="J129" s="3" t="s">
        <v>2</v>
      </c>
      <c r="K129" s="11">
        <f>K130</f>
        <v>37</v>
      </c>
      <c r="L129" s="1"/>
      <c r="M129" s="1"/>
      <c r="N129" s="11">
        <f>N130</f>
        <v>38</v>
      </c>
      <c r="O129" s="1"/>
      <c r="P129" s="1"/>
    </row>
    <row r="130" spans="1:16" ht="42" customHeight="1">
      <c r="A130" s="13">
        <f t="shared" si="2"/>
        <v>119</v>
      </c>
      <c r="D130" s="52" t="s">
        <v>61</v>
      </c>
      <c r="E130" s="55"/>
      <c r="F130" s="56"/>
      <c r="G130" s="32"/>
      <c r="H130" s="3">
        <v>1006</v>
      </c>
      <c r="I130" s="3">
        <v>7001000027</v>
      </c>
      <c r="J130" s="3">
        <v>630</v>
      </c>
      <c r="K130" s="11">
        <v>37</v>
      </c>
      <c r="L130" s="1"/>
      <c r="M130" s="1"/>
      <c r="N130" s="11">
        <v>38</v>
      </c>
      <c r="O130" s="1"/>
      <c r="P130" s="1"/>
    </row>
    <row r="131" spans="1:16" ht="15.75">
      <c r="A131" s="13">
        <f t="shared" si="2"/>
        <v>120</v>
      </c>
      <c r="D131" s="61" t="s">
        <v>120</v>
      </c>
      <c r="E131" s="64"/>
      <c r="F131" s="65"/>
      <c r="G131" s="28"/>
      <c r="H131" s="25" t="s">
        <v>37</v>
      </c>
      <c r="I131" s="25" t="s">
        <v>74</v>
      </c>
      <c r="J131" s="25" t="s">
        <v>2</v>
      </c>
      <c r="K131" s="18">
        <f>K132</f>
        <v>9577</v>
      </c>
      <c r="L131" s="1"/>
      <c r="M131" s="1"/>
      <c r="N131" s="18">
        <f>N132</f>
        <v>9800</v>
      </c>
      <c r="O131" s="1"/>
      <c r="P131" s="1"/>
    </row>
    <row r="132" spans="1:16" ht="15.75">
      <c r="A132" s="13">
        <f t="shared" si="2"/>
        <v>121</v>
      </c>
      <c r="D132" s="61" t="s">
        <v>36</v>
      </c>
      <c r="E132" s="62"/>
      <c r="F132" s="63"/>
      <c r="G132" s="30"/>
      <c r="H132" s="24">
        <v>1102</v>
      </c>
      <c r="I132" s="25" t="s">
        <v>74</v>
      </c>
      <c r="J132" s="24" t="s">
        <v>2</v>
      </c>
      <c r="K132" s="18">
        <f>K133</f>
        <v>9577</v>
      </c>
      <c r="L132" s="1"/>
      <c r="M132" s="1"/>
      <c r="N132" s="18">
        <f>N133</f>
        <v>9800</v>
      </c>
      <c r="O132" s="1"/>
      <c r="P132" s="1"/>
    </row>
    <row r="133" spans="1:16" ht="35.25" customHeight="1">
      <c r="A133" s="13">
        <f t="shared" si="2"/>
        <v>122</v>
      </c>
      <c r="D133" s="52" t="s">
        <v>139</v>
      </c>
      <c r="E133" s="55"/>
      <c r="F133" s="56"/>
      <c r="G133" s="32"/>
      <c r="H133" s="3">
        <v>1102</v>
      </c>
      <c r="I133" s="3">
        <v>1100000000</v>
      </c>
      <c r="J133" s="3" t="s">
        <v>2</v>
      </c>
      <c r="K133" s="11">
        <f>K134</f>
        <v>9577</v>
      </c>
      <c r="L133" s="1"/>
      <c r="M133" s="1"/>
      <c r="N133" s="11">
        <f>N134</f>
        <v>9800</v>
      </c>
      <c r="O133" s="1"/>
      <c r="P133" s="1"/>
    </row>
    <row r="134" spans="1:16" ht="36" customHeight="1">
      <c r="A134" s="13">
        <f t="shared" si="2"/>
        <v>123</v>
      </c>
      <c r="D134" s="52" t="s">
        <v>84</v>
      </c>
      <c r="E134" s="68"/>
      <c r="F134" s="69"/>
      <c r="G134" s="31"/>
      <c r="H134" s="3">
        <v>1102</v>
      </c>
      <c r="I134" s="3">
        <v>1101100000</v>
      </c>
      <c r="J134" s="3" t="s">
        <v>2</v>
      </c>
      <c r="K134" s="11">
        <f>K135+K136</f>
        <v>9577</v>
      </c>
      <c r="L134" s="1"/>
      <c r="M134" s="1"/>
      <c r="N134" s="11">
        <f>N135+N136</f>
        <v>9800</v>
      </c>
      <c r="O134" s="1"/>
      <c r="P134" s="1"/>
    </row>
    <row r="135" spans="1:16" ht="24" customHeight="1">
      <c r="A135" s="13">
        <f t="shared" si="2"/>
        <v>124</v>
      </c>
      <c r="D135" s="52" t="s">
        <v>43</v>
      </c>
      <c r="E135" s="55"/>
      <c r="F135" s="56"/>
      <c r="G135" s="32"/>
      <c r="H135" s="3">
        <v>1102</v>
      </c>
      <c r="I135" s="3">
        <v>1101100000</v>
      </c>
      <c r="J135" s="3">
        <v>110</v>
      </c>
      <c r="K135" s="11">
        <v>7577</v>
      </c>
      <c r="L135" s="1"/>
      <c r="M135" s="1"/>
      <c r="N135" s="11">
        <v>7700</v>
      </c>
      <c r="O135" s="1"/>
      <c r="P135" s="1"/>
    </row>
    <row r="136" spans="1:16" ht="40.5" customHeight="1">
      <c r="A136" s="13">
        <f t="shared" si="2"/>
        <v>125</v>
      </c>
      <c r="D136" s="52" t="s">
        <v>123</v>
      </c>
      <c r="E136" s="55"/>
      <c r="F136" s="56"/>
      <c r="G136" s="32"/>
      <c r="H136" s="3">
        <v>1102</v>
      </c>
      <c r="I136" s="3">
        <v>1101100000</v>
      </c>
      <c r="J136" s="3">
        <v>240</v>
      </c>
      <c r="K136" s="11">
        <v>2000</v>
      </c>
      <c r="L136" s="1"/>
      <c r="M136" s="1"/>
      <c r="N136" s="11">
        <v>2100</v>
      </c>
      <c r="O136" s="1"/>
      <c r="P136" s="1"/>
    </row>
    <row r="137" spans="1:16" ht="25.5" customHeight="1">
      <c r="A137" s="13">
        <f t="shared" si="2"/>
        <v>126</v>
      </c>
      <c r="D137" s="61" t="s">
        <v>121</v>
      </c>
      <c r="E137" s="66"/>
      <c r="F137" s="67"/>
      <c r="G137" s="29"/>
      <c r="H137" s="24">
        <v>1200</v>
      </c>
      <c r="I137" s="25" t="s">
        <v>74</v>
      </c>
      <c r="J137" s="25" t="s">
        <v>2</v>
      </c>
      <c r="K137" s="18">
        <f>K138</f>
        <v>200</v>
      </c>
      <c r="L137" s="1"/>
      <c r="M137" s="1"/>
      <c r="N137" s="18">
        <f>N138</f>
        <v>200</v>
      </c>
      <c r="O137" s="1"/>
      <c r="P137" s="1"/>
    </row>
    <row r="138" spans="1:16" ht="21" customHeight="1">
      <c r="A138" s="13">
        <f t="shared" si="2"/>
        <v>127</v>
      </c>
      <c r="D138" s="61" t="s">
        <v>100</v>
      </c>
      <c r="E138" s="66"/>
      <c r="F138" s="67"/>
      <c r="G138" s="29"/>
      <c r="H138" s="25" t="s">
        <v>101</v>
      </c>
      <c r="I138" s="25" t="s">
        <v>74</v>
      </c>
      <c r="J138" s="24" t="s">
        <v>2</v>
      </c>
      <c r="K138" s="18">
        <f>K139</f>
        <v>200</v>
      </c>
      <c r="L138" s="1"/>
      <c r="M138" s="1"/>
      <c r="N138" s="18">
        <f>N139</f>
        <v>200</v>
      </c>
      <c r="O138" s="1"/>
      <c r="P138" s="1"/>
    </row>
    <row r="139" spans="1:16" ht="51.75" customHeight="1">
      <c r="A139" s="13">
        <f>A138+1</f>
        <v>128</v>
      </c>
      <c r="D139" s="52" t="s">
        <v>103</v>
      </c>
      <c r="E139" s="55"/>
      <c r="F139" s="56"/>
      <c r="G139" s="32"/>
      <c r="H139" s="5" t="s">
        <v>101</v>
      </c>
      <c r="I139" s="5" t="s">
        <v>78</v>
      </c>
      <c r="J139" s="5" t="s">
        <v>2</v>
      </c>
      <c r="K139" s="11">
        <f>K140</f>
        <v>200</v>
      </c>
      <c r="L139" s="1"/>
      <c r="M139" s="1"/>
      <c r="N139" s="11">
        <f>N140</f>
        <v>200</v>
      </c>
      <c r="O139" s="1"/>
      <c r="P139" s="1"/>
    </row>
    <row r="140" spans="1:16" ht="22.5" customHeight="1">
      <c r="A140" s="13">
        <f>A139+1</f>
        <v>129</v>
      </c>
      <c r="D140" s="52" t="s">
        <v>156</v>
      </c>
      <c r="E140" s="79"/>
      <c r="F140" s="80"/>
      <c r="G140" s="32"/>
      <c r="H140" s="5" t="s">
        <v>101</v>
      </c>
      <c r="I140" s="5" t="s">
        <v>87</v>
      </c>
      <c r="J140" s="5" t="s">
        <v>2</v>
      </c>
      <c r="K140" s="11">
        <f>K141</f>
        <v>200</v>
      </c>
      <c r="L140" s="1"/>
      <c r="M140" s="1"/>
      <c r="N140" s="11">
        <f>N141</f>
        <v>200</v>
      </c>
      <c r="O140" s="1"/>
      <c r="P140" s="1"/>
    </row>
    <row r="141" spans="1:16" ht="36" customHeight="1">
      <c r="A141" s="13">
        <f>A140+1</f>
        <v>130</v>
      </c>
      <c r="D141" s="52" t="s">
        <v>123</v>
      </c>
      <c r="E141" s="55"/>
      <c r="F141" s="56"/>
      <c r="G141" s="32"/>
      <c r="H141" s="5" t="s">
        <v>101</v>
      </c>
      <c r="I141" s="5" t="s">
        <v>87</v>
      </c>
      <c r="J141" s="5" t="s">
        <v>53</v>
      </c>
      <c r="K141" s="11">
        <v>200</v>
      </c>
      <c r="L141" s="1"/>
      <c r="M141" s="1"/>
      <c r="N141" s="11">
        <v>200</v>
      </c>
      <c r="O141" s="1"/>
      <c r="P141" s="1"/>
    </row>
    <row r="142" spans="1:16" ht="20.25">
      <c r="A142" s="13">
        <f>A141+1</f>
        <v>131</v>
      </c>
      <c r="D142" s="88" t="s">
        <v>32</v>
      </c>
      <c r="E142" s="89"/>
      <c r="F142" s="90"/>
      <c r="G142" s="35"/>
      <c r="H142" s="16"/>
      <c r="I142" s="16"/>
      <c r="J142" s="16"/>
      <c r="K142" s="18">
        <f>K12+K20</f>
        <v>87186.3</v>
      </c>
      <c r="N142" s="18">
        <f>N12+N20</f>
        <v>90154.8</v>
      </c>
      <c r="O142" s="1"/>
      <c r="P142" s="1"/>
    </row>
    <row r="143" spans="1:16" ht="15.75">
      <c r="A143" s="13">
        <f>A142+1</f>
        <v>132</v>
      </c>
      <c r="D143" s="83" t="s">
        <v>59</v>
      </c>
      <c r="E143" s="84"/>
      <c r="F143" s="85"/>
      <c r="G143" s="34"/>
      <c r="H143" s="22"/>
      <c r="I143" s="22"/>
      <c r="J143" s="22"/>
      <c r="K143" s="19">
        <v>0</v>
      </c>
      <c r="N143" s="18">
        <v>0</v>
      </c>
      <c r="O143" s="1"/>
      <c r="P143" s="1"/>
    </row>
    <row r="144" spans="4:16" ht="15">
      <c r="D144" s="23"/>
      <c r="E144" s="23"/>
      <c r="F144" s="23" t="s">
        <v>40</v>
      </c>
      <c r="G144" s="23"/>
      <c r="H144" s="23"/>
      <c r="I144" s="23"/>
      <c r="J144" s="23"/>
      <c r="K144" s="23"/>
      <c r="N144" s="39"/>
      <c r="O144" s="1"/>
      <c r="P144" s="1"/>
    </row>
    <row r="145" spans="4:11" ht="15">
      <c r="D145" s="9"/>
      <c r="E145" s="9"/>
      <c r="F145" s="9"/>
      <c r="G145" s="9"/>
      <c r="H145" s="9"/>
      <c r="I145" s="9"/>
      <c r="J145" s="9"/>
      <c r="K145" s="9"/>
    </row>
    <row r="146" spans="4:11" ht="15">
      <c r="D146" s="9"/>
      <c r="E146" s="9"/>
      <c r="F146" s="9"/>
      <c r="G146" s="9"/>
      <c r="H146" s="9"/>
      <c r="I146" s="9"/>
      <c r="J146" s="9"/>
      <c r="K146" s="9"/>
    </row>
    <row r="147" spans="4:11" ht="15">
      <c r="D147" s="9"/>
      <c r="E147" s="9"/>
      <c r="F147" s="9"/>
      <c r="G147" s="9"/>
      <c r="H147" s="9"/>
      <c r="I147" s="9"/>
      <c r="J147" s="9"/>
      <c r="K147" s="9"/>
    </row>
    <row r="148" spans="4:11" ht="15">
      <c r="D148" s="9"/>
      <c r="E148" s="9"/>
      <c r="F148" s="9"/>
      <c r="G148" s="9"/>
      <c r="H148" s="9"/>
      <c r="I148" s="9"/>
      <c r="J148" s="9"/>
      <c r="K148" s="9"/>
    </row>
    <row r="149" spans="4:11" ht="15">
      <c r="D149" s="9"/>
      <c r="E149" s="9"/>
      <c r="F149" s="9"/>
      <c r="G149" s="9"/>
      <c r="H149" s="9"/>
      <c r="I149" s="9"/>
      <c r="J149" s="9"/>
      <c r="K149" s="9"/>
    </row>
    <row r="150" spans="4:11" ht="15">
      <c r="D150" s="9"/>
      <c r="E150" s="9"/>
      <c r="F150" s="9"/>
      <c r="G150" s="9"/>
      <c r="H150" s="9"/>
      <c r="I150" s="9"/>
      <c r="J150" s="9"/>
      <c r="K150" s="9"/>
    </row>
    <row r="151" spans="4:11" ht="15">
      <c r="D151" s="9"/>
      <c r="E151" s="9"/>
      <c r="F151" s="9"/>
      <c r="G151" s="9"/>
      <c r="H151" s="9"/>
      <c r="I151" s="9"/>
      <c r="J151" s="9"/>
      <c r="K151" s="9"/>
    </row>
    <row r="152" spans="4:11" ht="15">
      <c r="D152" s="9"/>
      <c r="E152" s="9"/>
      <c r="F152" s="9"/>
      <c r="G152" s="9"/>
      <c r="H152" s="9"/>
      <c r="I152" s="9"/>
      <c r="J152" s="9"/>
      <c r="K152" s="9"/>
    </row>
    <row r="153" spans="4:11" ht="15">
      <c r="D153" s="9"/>
      <c r="E153" s="9"/>
      <c r="F153" s="9"/>
      <c r="G153" s="9"/>
      <c r="H153" s="9"/>
      <c r="I153" s="9"/>
      <c r="J153" s="9"/>
      <c r="K153" s="9"/>
    </row>
    <row r="154" spans="4:11" ht="15">
      <c r="D154" s="9"/>
      <c r="E154" s="9"/>
      <c r="F154" s="9"/>
      <c r="G154" s="9"/>
      <c r="H154" s="9"/>
      <c r="I154" s="9"/>
      <c r="J154" s="9"/>
      <c r="K154" s="9"/>
    </row>
    <row r="155" spans="4:11" ht="15">
      <c r="D155" s="9"/>
      <c r="E155" s="9"/>
      <c r="F155" s="9"/>
      <c r="G155" s="9"/>
      <c r="H155" s="9"/>
      <c r="I155" s="9"/>
      <c r="J155" s="9"/>
      <c r="K155" s="9"/>
    </row>
  </sheetData>
  <sheetProtection/>
  <mergeCells count="141">
    <mergeCell ref="D12:F12"/>
    <mergeCell ref="D13:F13"/>
    <mergeCell ref="D20:F20"/>
    <mergeCell ref="J9:J10"/>
    <mergeCell ref="D11:F11"/>
    <mergeCell ref="D18:F18"/>
    <mergeCell ref="D15:F15"/>
    <mergeCell ref="D16:F16"/>
    <mergeCell ref="D17:F17"/>
    <mergeCell ref="D14:F14"/>
    <mergeCell ref="K9:N9"/>
    <mergeCell ref="A9:A10"/>
    <mergeCell ref="D9:F10"/>
    <mergeCell ref="H9:H10"/>
    <mergeCell ref="I9:I10"/>
    <mergeCell ref="G9:G10"/>
    <mergeCell ref="D19:F19"/>
    <mergeCell ref="D37:F37"/>
    <mergeCell ref="D27:F27"/>
    <mergeCell ref="D29:F29"/>
    <mergeCell ref="D23:F23"/>
    <mergeCell ref="D24:F24"/>
    <mergeCell ref="D26:F26"/>
    <mergeCell ref="D25:F25"/>
    <mergeCell ref="D21:F21"/>
    <mergeCell ref="D22:F22"/>
    <mergeCell ref="D28:F28"/>
    <mergeCell ref="D41:F41"/>
    <mergeCell ref="D39:F39"/>
    <mergeCell ref="D35:F35"/>
    <mergeCell ref="D38:F38"/>
    <mergeCell ref="D40:F40"/>
    <mergeCell ref="D36:F36"/>
    <mergeCell ref="D30:F30"/>
    <mergeCell ref="D142:F142"/>
    <mergeCell ref="D31:F31"/>
    <mergeCell ref="D32:F32"/>
    <mergeCell ref="D33:F33"/>
    <mergeCell ref="D125:F125"/>
    <mergeCell ref="D34:F34"/>
    <mergeCell ref="D88:F88"/>
    <mergeCell ref="D115:F115"/>
    <mergeCell ref="D122:F122"/>
    <mergeCell ref="D123:F123"/>
    <mergeCell ref="D143:F143"/>
    <mergeCell ref="D108:F108"/>
    <mergeCell ref="D126:F126"/>
    <mergeCell ref="D110:F110"/>
    <mergeCell ref="D130:F130"/>
    <mergeCell ref="D112:F112"/>
    <mergeCell ref="D116:F116"/>
    <mergeCell ref="D135:F135"/>
    <mergeCell ref="D120:F120"/>
    <mergeCell ref="D114:F114"/>
    <mergeCell ref="D129:F129"/>
    <mergeCell ref="D128:F128"/>
    <mergeCell ref="D133:F133"/>
    <mergeCell ref="D69:F69"/>
    <mergeCell ref="D87:F87"/>
    <mergeCell ref="D70:F70"/>
    <mergeCell ref="D85:F85"/>
    <mergeCell ref="D80:F80"/>
    <mergeCell ref="D74:F74"/>
    <mergeCell ref="D75:F75"/>
    <mergeCell ref="D76:F76"/>
    <mergeCell ref="D77:F77"/>
    <mergeCell ref="D81:F81"/>
    <mergeCell ref="D141:F141"/>
    <mergeCell ref="D136:F136"/>
    <mergeCell ref="D127:F127"/>
    <mergeCell ref="D132:F132"/>
    <mergeCell ref="D131:F131"/>
    <mergeCell ref="D140:F140"/>
    <mergeCell ref="D138:F138"/>
    <mergeCell ref="D139:F139"/>
    <mergeCell ref="D137:F137"/>
    <mergeCell ref="D134:F134"/>
    <mergeCell ref="D48:F48"/>
    <mergeCell ref="D49:F49"/>
    <mergeCell ref="D51:F51"/>
    <mergeCell ref="D53:F53"/>
    <mergeCell ref="D62:F62"/>
    <mergeCell ref="D52:F52"/>
    <mergeCell ref="D84:F84"/>
    <mergeCell ref="D47:F47"/>
    <mergeCell ref="D50:F50"/>
    <mergeCell ref="D54:F54"/>
    <mergeCell ref="D56:F56"/>
    <mergeCell ref="D42:F42"/>
    <mergeCell ref="D44:F44"/>
    <mergeCell ref="D45:F45"/>
    <mergeCell ref="D46:F46"/>
    <mergeCell ref="D43:F43"/>
    <mergeCell ref="D65:F65"/>
    <mergeCell ref="D68:F68"/>
    <mergeCell ref="D58:F58"/>
    <mergeCell ref="D63:F63"/>
    <mergeCell ref="D61:F61"/>
    <mergeCell ref="D64:F64"/>
    <mergeCell ref="D60:F60"/>
    <mergeCell ref="D59:F59"/>
    <mergeCell ref="D98:F98"/>
    <mergeCell ref="D86:F86"/>
    <mergeCell ref="D121:F121"/>
    <mergeCell ref="D71:F71"/>
    <mergeCell ref="D72:F72"/>
    <mergeCell ref="D117:F117"/>
    <mergeCell ref="D111:F111"/>
    <mergeCell ref="D106:F106"/>
    <mergeCell ref="D99:F99"/>
    <mergeCell ref="D105:F105"/>
    <mergeCell ref="D103:F103"/>
    <mergeCell ref="D119:F119"/>
    <mergeCell ref="D107:F107"/>
    <mergeCell ref="D100:F100"/>
    <mergeCell ref="D102:F102"/>
    <mergeCell ref="D101:F101"/>
    <mergeCell ref="D104:F104"/>
    <mergeCell ref="D109:F109"/>
    <mergeCell ref="D118:F118"/>
    <mergeCell ref="D113:F113"/>
    <mergeCell ref="D79:F79"/>
    <mergeCell ref="D78:F78"/>
    <mergeCell ref="D73:F73"/>
    <mergeCell ref="D55:F55"/>
    <mergeCell ref="D57:F57"/>
    <mergeCell ref="D124:F124"/>
    <mergeCell ref="D95:F95"/>
    <mergeCell ref="D94:F94"/>
    <mergeCell ref="D96:F96"/>
    <mergeCell ref="D97:F97"/>
    <mergeCell ref="D91:F91"/>
    <mergeCell ref="D92:F92"/>
    <mergeCell ref="D93:F93"/>
    <mergeCell ref="D89:F89"/>
    <mergeCell ref="D90:F90"/>
    <mergeCell ref="A7:N7"/>
    <mergeCell ref="D82:F82"/>
    <mergeCell ref="D83:F83"/>
    <mergeCell ref="D67:F67"/>
    <mergeCell ref="D66:F66"/>
  </mergeCells>
  <printOptions/>
  <pageMargins left="0.75" right="0.18" top="1" bottom="1" header="0.5" footer="0.5"/>
  <pageSetup horizontalDpi="600" verticalDpi="600" orientation="portrait" paperSize="9" scale="51" r:id="rId1"/>
  <rowBreaks count="1" manualBreakCount="1">
    <brk id="53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2020-02-25T03:13:14Z</cp:lastPrinted>
  <dcterms:created xsi:type="dcterms:W3CDTF">2008-11-01T05:13:28Z</dcterms:created>
  <dcterms:modified xsi:type="dcterms:W3CDTF">2020-02-25T03:16:56Z</dcterms:modified>
  <cp:category/>
  <cp:version/>
  <cp:contentType/>
  <cp:contentStatus/>
</cp:coreProperties>
</file>