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64" i="1"/>
  <c r="D64"/>
  <c r="C64"/>
  <c r="E58"/>
  <c r="D58"/>
  <c r="C58"/>
  <c r="E44"/>
  <c r="D44"/>
  <c r="C44"/>
  <c r="E41"/>
  <c r="D41"/>
  <c r="C41"/>
  <c r="E27"/>
  <c r="D27"/>
  <c r="C27"/>
  <c r="E22"/>
  <c r="D22"/>
  <c r="C22"/>
  <c r="E20"/>
  <c r="D20"/>
  <c r="C20"/>
  <c r="E39" l="1"/>
  <c r="E38" s="1"/>
  <c r="C39"/>
  <c r="C38" s="1"/>
  <c r="D39"/>
  <c r="D38" s="1"/>
  <c r="D19"/>
  <c r="E19"/>
  <c r="E67" s="1"/>
  <c r="C19"/>
  <c r="C67" s="1"/>
  <c r="D67" l="1"/>
</calcChain>
</file>

<file path=xl/sharedStrings.xml><?xml version="1.0" encoding="utf-8"?>
<sst xmlns="http://schemas.openxmlformats.org/spreadsheetml/2006/main" count="109" uniqueCount="109">
  <si>
    <t>Код бюджетной классификации Российской федерации</t>
  </si>
  <si>
    <t>Наименование групп, подгрупп и статей доходов</t>
  </si>
  <si>
    <t>2021 год</t>
  </si>
  <si>
    <t>2022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</si>
  <si>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</si>
  <si>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</si>
  <si>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</si>
  <si>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</si>
  <si>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</si>
  <si>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</si>
  <si>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</si>
  <si>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 xml:space="preserve">НАЛОГИ НА ТОВАРЫ (РАБОТЫ, УСЛУГИ), РЕАЛИЗУЕМЫЕ НА ТЕРРИТОРИИ РОССИЙСКОЙ ФЕДЕРАЦИИ          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</si>
  <si>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</si>
  <si>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</si>
  <si>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</si>
  <si>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</si>
  <si>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</si>
  <si>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</si>
  <si>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</si>
  <si>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</si>
  <si>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</si>
  <si>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</si>
  <si>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</si>
  <si>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</si>
  <si>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</si>
  <si>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</si>
  <si>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</si>
  <si>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</si>
  <si>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</si>
  <si>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</si>
  <si>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</si>
  <si>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</si>
  <si>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</si>
  <si>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</si>
  <si>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</si>
  <si>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</si>
  <si>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</si>
  <si>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</si>
  <si>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</si>
  <si>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</si>
  <si>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</si>
  <si>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 бюджетам муниципальных районов на выравнивание бюджетной обеспеченности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</si>
  <si>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</si>
  <si>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</si>
  <si>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</si>
  <si>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</si>
  <si>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</si>
  <si>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</si>
  <si>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2 02 25210 05 0000 150</t>
  </si>
  <si>
    <t>Субсидии бюджетам муниципальных районов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</si>
  <si>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</si>
  <si>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</si>
  <si>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2 02 25511 05 0000 150</t>
  </si>
  <si>
    <t>Субсидии бюджетам муниципальных районов на проведение комплексных кадастровых работ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</si>
  <si>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</si>
  <si>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</si>
  <si>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2 02 29999 05 0000 150</t>
  </si>
  <si>
    <t>Прочие субсидии бюджетам муниципальных районов</t>
  </si>
  <si>
    <t>2 02 30000 00 0000 150</t>
  </si>
  <si>
    <t>Субвенции бюджетам бюджетной системы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</si>
  <si>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</si>
  <si>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</si>
  <si>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</si>
  <si>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</si>
  <si>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</si>
  <si>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</si>
  <si>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</si>
  <si>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</si>
  <si>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</si>
  <si>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</si>
  <si>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</si>
  <si>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 xml:space="preserve">к решению Муниципального Собрания  </t>
  </si>
  <si>
    <t>ОБЪЕМ  ДОХОДОВ РАЙОННОГО БЮДЖЕТА, ФОРМИРУЕМЫЙ ЗА СЧЕТ НАЛОГОВЫХ И НЕНАЛОГОВЫХ ДОХОДОВ, А ТАКЖЕ БЕЗВОЗМЕЗДНЫХ ПОСТУПЛЕНИЙ НА 2021 ГОД И ПЛАНОВЫЙ ПЕРИОД 2022 И 2023 ГОДОВ</t>
  </si>
  <si>
    <t>Сумма, тыс.рублей</t>
  </si>
  <si>
    <t>2023 год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</si>
  <si>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</si>
  <si>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</si>
  <si>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</si>
  <si>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</si>
  <si>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</si>
  <si>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</si>
  <si>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</si>
  <si>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</si>
  <si>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</si>
  <si>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</si>
  <si>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2 02 25187 05 0000 150</t>
  </si>
  <si>
    <t>Субсидии бюджетам муниципальных районов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</si>
  <si>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</si>
  <si>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</si>
  <si>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обеспечение комплексного развития сельских территорий</t>
  </si>
  <si>
    <t>2 02 25576 05 0000 150</t>
  </si>
  <si>
    <t>2 02 36900 05 0000 150</t>
  </si>
  <si>
    <t>Единая субвенция бюджетам муниципальных районов из бюджета субъекта Российской Федерации</t>
  </si>
  <si>
    <t>Приложение 2</t>
  </si>
  <si>
    <t xml:space="preserve">период 2022 и 2023годы» </t>
  </si>
  <si>
    <t>2 02 25519 05 0000 150</t>
  </si>
  <si>
    <t xml:space="preserve">Субсидии бюджетам муниципальных районов на поддержку отрасли культуры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</si>
  <si>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</si>
  <si>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</si>
  <si>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</si>
  <si>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</si>
  <si>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</si>
  <si>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</si>
  <si>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"О внесении изменений и дополнений </t>
  </si>
  <si>
    <t xml:space="preserve">№263 «О районном бюджете на 2021 год и плановый </t>
  </si>
  <si>
    <t xml:space="preserve">в решение Муниципального Собрания от 10.12.2020  </t>
  </si>
  <si>
    <t>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</si>
  <si>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</si>
  <si>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от    19.03.2021             №        282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</si>
</sst>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5" fontId="5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activeCell="K3" sqref="K3"/>
    </sheetView>
  </sheetViews>
  <sheetFormatPr defaultRowHeight="15"/>
  <cols>
    <col min="1" max="1" width="27.42578125" customWidth="1"/>
    <col min="2" max="2" width="34.5703125" customWidth="1"/>
    <col min="3" max="3" width="18.28515625" customWidth="1"/>
    <col min="4" max="4" width="18" customWidth="1"/>
    <col min="5" max="5" width="16.7109375" customWidth="1"/>
  </cols>
  <sheetData>
    <row r="1" spans="1:5">
      <c r="D1" s="1" t="s">
        <v>93</v>
      </c>
    </row>
    <row r="2" spans="1:5">
      <c r="D2" s="1" t="s">
        <v>71</v>
      </c>
    </row>
    <row r="3" spans="1:5">
      <c r="D3" s="1" t="s">
        <v>108</v>
      </c>
      <c r="E3">
        <v>283</v>
      </c>
    </row>
    <row r="4" spans="1:5">
      <c r="D4" s="1" t="s">
        <v>103</v>
      </c>
    </row>
    <row r="5" spans="1:5">
      <c r="D5" s="1" t="s">
        <v>105</v>
      </c>
    </row>
    <row r="6" spans="1:5">
      <c r="D6" s="1" t="s">
        <v>104</v>
      </c>
    </row>
    <row r="7" spans="1:5">
      <c r="D7" s="1" t="s">
        <v>94</v>
      </c>
    </row>
    <row r="11" spans="1:5">
      <c r="A11" s="24" t="s">
        <v>72</v>
      </c>
      <c r="B11" s="24"/>
      <c r="C11" s="24"/>
      <c r="D11" s="24"/>
      <c r="E11" s="24"/>
    </row>
    <row r="12" spans="1:5">
      <c r="A12" s="24"/>
      <c r="B12" s="24"/>
      <c r="C12" s="24"/>
      <c r="D12" s="24"/>
      <c r="E12" s="24"/>
    </row>
    <row r="13" spans="1:5" ht="27.75" customHeight="1">
      <c r="A13" s="24"/>
      <c r="B13" s="24"/>
      <c r="C13" s="24"/>
      <c r="D13" s="24"/>
      <c r="E13" s="24"/>
    </row>
    <row r="14" spans="1:5" ht="15.75">
      <c r="A14" s="2"/>
      <c r="B14" s="3"/>
      <c r="C14" s="3"/>
      <c r="D14" s="3"/>
      <c r="E14" s="3"/>
    </row>
    <row r="15" spans="1:5" ht="28.5" customHeight="1">
      <c r="A15" s="25" t="s">
        <v>0</v>
      </c>
      <c r="B15" s="25" t="s">
        <v>1</v>
      </c>
      <c r="C15" s="25" t="s">
        <v>73</v>
      </c>
      <c r="D15" s="25"/>
      <c r="E15" s="25"/>
    </row>
    <row r="16" spans="1:5">
      <c r="A16" s="25"/>
      <c r="B16" s="25"/>
      <c r="C16" s="25"/>
      <c r="D16" s="25"/>
      <c r="E16" s="25"/>
    </row>
    <row r="17" spans="1:5" ht="15.75">
      <c r="A17" s="25"/>
      <c r="B17" s="25"/>
      <c r="C17" s="4" t="s">
        <v>2</v>
      </c>
      <c r="D17" s="4" t="s">
        <v>3</v>
      </c>
      <c r="E17" s="4" t="s">
        <v>74</v>
      </c>
    </row>
    <row r="18" spans="1:5" ht="15.75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31.5">
      <c r="A19" s="5" t="s">
        <v>4</v>
      </c>
      <c r="B19" s="6" t="s">
        <v>5</v>
      </c>
      <c r="C19" s="7">
        <f>C20+C22+C27+C32+C33+C34+C35+C36+C37</f>
        <v>171300</v>
      </c>
      <c r="D19" s="7">
        <f t="shared" ref="D19:E19" si="0">D20+D22+D27+D32+D33+D34+D35+D36+D37</f>
        <v>179195.1</v>
      </c>
      <c r="E19" s="7">
        <f t="shared" si="0"/>
        <v>189445.2</v>
      </c>
    </row>
    <row r="20" spans="1:5" ht="31.5">
      <c r="A20" s="4" t="s">
        <v>6</v>
      </c>
      <c r="B20" s="8" t="s">
        <v>7</v>
      </c>
      <c r="C20" s="9">
        <f>C21</f>
        <v>119916.7</v>
      </c>
      <c r="D20" s="9">
        <f t="shared" ref="D20:E20" si="1">D21</f>
        <v>127152.1</v>
      </c>
      <c r="E20" s="9">
        <f t="shared" si="1"/>
        <v>135460.20000000001</v>
      </c>
    </row>
    <row r="21" spans="1:5" ht="15.75">
      <c r="A21" s="4" t="s">
        <v>8</v>
      </c>
      <c r="B21" s="8" t="s">
        <v>9</v>
      </c>
      <c r="C21" s="9">
        <v>119916.7</v>
      </c>
      <c r="D21" s="9">
        <v>127152.1</v>
      </c>
      <c r="E21" s="9">
        <v>135460.20000000001</v>
      </c>
    </row>
    <row r="22" spans="1:5" ht="78.75">
      <c r="A22" s="4" t="s">
        <v>10</v>
      </c>
      <c r="B22" s="8" t="s">
        <v>11</v>
      </c>
      <c r="C22" s="9">
        <f>C23+C24+C25+C26</f>
        <v>17355</v>
      </c>
      <c r="D22" s="9">
        <f t="shared" ref="D22:E22" si="2">D23+D24+D25+D26</f>
        <v>17954</v>
      </c>
      <c r="E22" s="9">
        <f t="shared" si="2"/>
        <v>19076</v>
      </c>
    </row>
    <row r="23" spans="1:5" ht="213" customHeight="1">
      <c r="A23" s="4" t="s">
        <v>75</v>
      </c>
      <c r="B23" s="8" t="s">
        <v>76</v>
      </c>
      <c r="C23" s="9">
        <v>7374.7</v>
      </c>
      <c r="D23" s="9">
        <v>7642.1</v>
      </c>
      <c r="E23" s="9">
        <v>8190.3</v>
      </c>
    </row>
    <row r="24" spans="1:5" ht="256.5" customHeight="1">
      <c r="A24" s="4" t="s">
        <v>77</v>
      </c>
      <c r="B24" s="8" t="s">
        <v>78</v>
      </c>
      <c r="C24" s="9">
        <v>48.1</v>
      </c>
      <c r="D24" s="9">
        <v>49.3</v>
      </c>
      <c r="E24" s="9">
        <v>52.3</v>
      </c>
    </row>
    <row r="25" spans="1:5" ht="225" customHeight="1">
      <c r="A25" s="4" t="s">
        <v>79</v>
      </c>
      <c r="B25" s="8" t="s">
        <v>80</v>
      </c>
      <c r="C25" s="9">
        <v>9357.4</v>
      </c>
      <c r="D25" s="9">
        <v>9663.1</v>
      </c>
      <c r="E25" s="9">
        <v>10324.4</v>
      </c>
    </row>
    <row r="26" spans="1:5" ht="252">
      <c r="A26" s="4" t="s">
        <v>81</v>
      </c>
      <c r="B26" s="8" t="s">
        <v>82</v>
      </c>
      <c r="C26" s="9">
        <v>574.79999999999995</v>
      </c>
      <c r="D26" s="9">
        <v>599.5</v>
      </c>
      <c r="E26" s="9">
        <v>509</v>
      </c>
    </row>
    <row r="27" spans="1:5" ht="31.5">
      <c r="A27" s="4" t="s">
        <v>12</v>
      </c>
      <c r="B27" s="8" t="s">
        <v>13</v>
      </c>
      <c r="C27" s="9">
        <f>C28+C29+C30+C31</f>
        <v>28040.3</v>
      </c>
      <c r="D27" s="9">
        <f t="shared" ref="D27:E27" si="3">D28+D29+D30+D31</f>
        <v>28584</v>
      </c>
      <c r="E27" s="9">
        <f t="shared" si="3"/>
        <v>29611</v>
      </c>
    </row>
    <row r="28" spans="1:5" ht="47.25">
      <c r="A28" s="4" t="s">
        <v>14</v>
      </c>
      <c r="B28" s="8" t="s">
        <v>15</v>
      </c>
      <c r="C28" s="9">
        <v>24636.3</v>
      </c>
      <c r="D28" s="9">
        <v>27858</v>
      </c>
      <c r="E28" s="9">
        <v>28822</v>
      </c>
    </row>
    <row r="29" spans="1:5" ht="47.25">
      <c r="A29" s="4" t="s">
        <v>16</v>
      </c>
      <c r="B29" s="8" t="s">
        <v>17</v>
      </c>
      <c r="C29" s="9">
        <v>2740</v>
      </c>
      <c r="D29" s="22">
        <v>0</v>
      </c>
      <c r="E29" s="22">
        <v>0</v>
      </c>
    </row>
    <row r="30" spans="1:5" ht="31.5">
      <c r="A30" s="4" t="s">
        <v>18</v>
      </c>
      <c r="B30" s="8" t="s">
        <v>19</v>
      </c>
      <c r="C30" s="9">
        <v>420</v>
      </c>
      <c r="D30" s="9">
        <v>462</v>
      </c>
      <c r="E30" s="9">
        <v>504</v>
      </c>
    </row>
    <row r="31" spans="1:5" ht="47.25">
      <c r="A31" s="4" t="s">
        <v>20</v>
      </c>
      <c r="B31" s="8" t="s">
        <v>21</v>
      </c>
      <c r="C31" s="9">
        <v>244</v>
      </c>
      <c r="D31" s="9">
        <v>264</v>
      </c>
      <c r="E31" s="9">
        <v>285</v>
      </c>
    </row>
    <row r="32" spans="1:5" ht="31.5">
      <c r="A32" s="4" t="s">
        <v>22</v>
      </c>
      <c r="B32" s="8" t="s">
        <v>23</v>
      </c>
      <c r="C32" s="9">
        <v>950</v>
      </c>
      <c r="D32" s="9">
        <v>950</v>
      </c>
      <c r="E32" s="9">
        <v>950</v>
      </c>
    </row>
    <row r="33" spans="1:5" ht="110.25">
      <c r="A33" s="4" t="s">
        <v>24</v>
      </c>
      <c r="B33" s="8" t="s">
        <v>25</v>
      </c>
      <c r="C33" s="9">
        <v>2161</v>
      </c>
      <c r="D33" s="9">
        <v>2161</v>
      </c>
      <c r="E33" s="9">
        <v>2161</v>
      </c>
    </row>
    <row r="34" spans="1:5" ht="47.25">
      <c r="A34" s="4" t="s">
        <v>26</v>
      </c>
      <c r="B34" s="8" t="s">
        <v>27</v>
      </c>
      <c r="C34" s="9">
        <v>162</v>
      </c>
      <c r="D34" s="9">
        <v>174</v>
      </c>
      <c r="E34" s="9">
        <v>190</v>
      </c>
    </row>
    <row r="35" spans="1:5" ht="63">
      <c r="A35" s="4" t="s">
        <v>28</v>
      </c>
      <c r="B35" s="8" t="s">
        <v>29</v>
      </c>
      <c r="C35" s="9">
        <v>167</v>
      </c>
      <c r="D35" s="9">
        <v>167</v>
      </c>
      <c r="E35" s="9">
        <v>167</v>
      </c>
    </row>
    <row r="36" spans="1:5" ht="47.25">
      <c r="A36" s="4" t="s">
        <v>30</v>
      </c>
      <c r="B36" s="8" t="s">
        <v>31</v>
      </c>
      <c r="C36" s="9">
        <v>1310</v>
      </c>
      <c r="D36" s="9">
        <v>1310</v>
      </c>
      <c r="E36" s="9">
        <v>1310</v>
      </c>
    </row>
    <row r="37" spans="1:5" ht="31.5">
      <c r="A37" s="4" t="s">
        <v>32</v>
      </c>
      <c r="B37" s="8" t="s">
        <v>33</v>
      </c>
      <c r="C37" s="9">
        <v>1238</v>
      </c>
      <c r="D37" s="9">
        <v>743</v>
      </c>
      <c r="E37" s="9">
        <v>520</v>
      </c>
    </row>
    <row r="38" spans="1:5" ht="31.5">
      <c r="A38" s="5" t="s">
        <v>34</v>
      </c>
      <c r="B38" s="6" t="s">
        <v>35</v>
      </c>
      <c r="C38" s="7">
        <f>C39</f>
        <v>497734.1</v>
      </c>
      <c r="D38" s="7">
        <f t="shared" ref="D38:E38" si="4">D39</f>
        <v>484118.10000000003</v>
      </c>
      <c r="E38" s="7">
        <f t="shared" si="4"/>
        <v>480926.1</v>
      </c>
    </row>
    <row r="39" spans="1:5" ht="42.75" customHeight="1">
      <c r="A39" s="25" t="s">
        <v>36</v>
      </c>
      <c r="B39" s="26" t="s">
        <v>37</v>
      </c>
      <c r="C39" s="27">
        <f>C41+C44+C58+C64</f>
        <v>497734.1</v>
      </c>
      <c r="D39" s="27">
        <f>D41+D44+D58+D64</f>
        <v>484118.10000000003</v>
      </c>
      <c r="E39" s="27">
        <f>E41+E44+E58+E64</f>
        <v>480926.1</v>
      </c>
    </row>
    <row r="40" spans="1:5" ht="13.5" customHeight="1">
      <c r="A40" s="25"/>
      <c r="B40" s="26"/>
      <c r="C40" s="27"/>
      <c r="D40" s="27"/>
      <c r="E40" s="27"/>
    </row>
    <row r="41" spans="1:5" ht="30.75" customHeight="1">
      <c r="A41" s="5" t="s">
        <v>38</v>
      </c>
      <c r="B41" s="6" t="s">
        <v>39</v>
      </c>
      <c r="C41" s="7">
        <f>SUM(C42,C43)</f>
        <v>168120.9</v>
      </c>
      <c r="D41" s="7">
        <f t="shared" ref="D41:E41" si="5">SUM(D42,D43)</f>
        <v>178767.6</v>
      </c>
      <c r="E41" s="7">
        <f t="shared" si="5"/>
        <v>185912.6</v>
      </c>
    </row>
    <row r="42" spans="1:5" ht="63" customHeight="1">
      <c r="A42" s="4" t="s">
        <v>40</v>
      </c>
      <c r="B42" s="10" t="s">
        <v>41</v>
      </c>
      <c r="C42" s="14">
        <v>104111.9</v>
      </c>
      <c r="D42" s="13">
        <v>114758.6</v>
      </c>
      <c r="E42" s="13">
        <v>121903.6</v>
      </c>
    </row>
    <row r="43" spans="1:5" ht="112.5" customHeight="1">
      <c r="A43" s="4" t="s">
        <v>42</v>
      </c>
      <c r="B43" s="8" t="s">
        <v>43</v>
      </c>
      <c r="C43" s="14">
        <v>64009</v>
      </c>
      <c r="D43" s="13">
        <v>64009</v>
      </c>
      <c r="E43" s="13">
        <v>64009</v>
      </c>
    </row>
    <row r="44" spans="1:5" ht="55.5" customHeight="1">
      <c r="A44" s="5" t="s">
        <v>44</v>
      </c>
      <c r="B44" s="6" t="s">
        <v>45</v>
      </c>
      <c r="C44" s="7">
        <f>SUM(C45:C57)</f>
        <v>64350.5</v>
      </c>
      <c r="D44" s="7">
        <f>SUM(D45:D57)</f>
        <v>43080.4</v>
      </c>
      <c r="E44" s="7">
        <f>SUM(E45:E57)</f>
        <v>32713.599999999999</v>
      </c>
    </row>
    <row r="45" spans="1:5" ht="88.5" customHeight="1">
      <c r="A45" s="4" t="s">
        <v>46</v>
      </c>
      <c r="B45" s="10" t="s">
        <v>47</v>
      </c>
      <c r="C45" s="9">
        <v>6432</v>
      </c>
      <c r="D45" s="22">
        <v>0</v>
      </c>
      <c r="E45" s="22">
        <v>0</v>
      </c>
    </row>
    <row r="46" spans="1:5" ht="116.25" customHeight="1">
      <c r="A46" s="15" t="s">
        <v>98</v>
      </c>
      <c r="B46" s="16" t="s">
        <v>97</v>
      </c>
      <c r="C46" s="17">
        <v>2863.5</v>
      </c>
      <c r="D46" s="22">
        <v>0</v>
      </c>
      <c r="E46" s="22">
        <v>0</v>
      </c>
    </row>
    <row r="47" spans="1:5" ht="196.5" customHeight="1">
      <c r="A47" s="4" t="s">
        <v>83</v>
      </c>
      <c r="B47" s="10" t="s">
        <v>84</v>
      </c>
      <c r="C47" s="9">
        <v>3137.5</v>
      </c>
      <c r="D47" s="9">
        <v>1568.7</v>
      </c>
      <c r="E47" s="9">
        <v>3137</v>
      </c>
    </row>
    <row r="48" spans="1:5" ht="142.5" customHeight="1">
      <c r="A48" s="4" t="s">
        <v>85</v>
      </c>
      <c r="B48" s="10" t="s">
        <v>86</v>
      </c>
      <c r="C48" s="11">
        <v>0</v>
      </c>
      <c r="D48" s="14">
        <v>7949.8</v>
      </c>
      <c r="E48" s="11">
        <v>0</v>
      </c>
    </row>
    <row r="49" spans="1:5" ht="134.25" customHeight="1">
      <c r="A49" s="4" t="s">
        <v>48</v>
      </c>
      <c r="B49" s="10" t="s">
        <v>49</v>
      </c>
      <c r="C49" s="14">
        <v>1899.6</v>
      </c>
      <c r="D49" s="22">
        <v>0</v>
      </c>
      <c r="E49" s="14">
        <v>3127.4</v>
      </c>
    </row>
    <row r="50" spans="1:5" ht="129" customHeight="1">
      <c r="A50" s="4" t="s">
        <v>87</v>
      </c>
      <c r="B50" s="8" t="s">
        <v>88</v>
      </c>
      <c r="C50" s="12">
        <v>8588.7999999999993</v>
      </c>
      <c r="D50" s="12">
        <v>8972.9</v>
      </c>
      <c r="E50" s="12">
        <v>8751.6</v>
      </c>
    </row>
    <row r="51" spans="1:5" ht="129" customHeight="1">
      <c r="A51" s="15" t="s">
        <v>99</v>
      </c>
      <c r="B51" s="8" t="s">
        <v>100</v>
      </c>
      <c r="C51" s="12">
        <v>1188</v>
      </c>
      <c r="D51" s="21">
        <v>0</v>
      </c>
      <c r="E51" s="21">
        <v>0</v>
      </c>
    </row>
    <row r="52" spans="1:5" ht="86.25" customHeight="1">
      <c r="A52" s="4" t="s">
        <v>50</v>
      </c>
      <c r="B52" s="10" t="s">
        <v>51</v>
      </c>
      <c r="C52" s="9">
        <v>656.6</v>
      </c>
      <c r="D52" s="9">
        <v>650</v>
      </c>
      <c r="E52" s="9">
        <v>628.5</v>
      </c>
    </row>
    <row r="53" spans="1:5" ht="67.5" customHeight="1">
      <c r="A53" s="4" t="s">
        <v>52</v>
      </c>
      <c r="B53" s="10" t="s">
        <v>53</v>
      </c>
      <c r="C53" s="9">
        <v>630</v>
      </c>
      <c r="D53" s="9">
        <v>270</v>
      </c>
      <c r="E53" s="9">
        <v>450</v>
      </c>
    </row>
    <row r="54" spans="1:5" ht="67.5" customHeight="1">
      <c r="A54" s="15" t="s">
        <v>95</v>
      </c>
      <c r="B54" s="16" t="s">
        <v>96</v>
      </c>
      <c r="C54" s="23">
        <v>16752.7</v>
      </c>
      <c r="D54" s="22">
        <v>0</v>
      </c>
      <c r="E54" s="17">
        <v>4609.1000000000004</v>
      </c>
    </row>
    <row r="55" spans="1:5" ht="84.75" customHeight="1">
      <c r="A55" s="4" t="s">
        <v>54</v>
      </c>
      <c r="B55" s="10" t="s">
        <v>55</v>
      </c>
      <c r="C55" s="9">
        <v>2829.3</v>
      </c>
      <c r="D55" s="9">
        <v>2024.5</v>
      </c>
      <c r="E55" s="9">
        <v>2024.5</v>
      </c>
    </row>
    <row r="56" spans="1:5" ht="63">
      <c r="A56" s="4" t="s">
        <v>90</v>
      </c>
      <c r="B56" s="10" t="s">
        <v>89</v>
      </c>
      <c r="C56" s="9">
        <v>2002.5</v>
      </c>
      <c r="D56" s="22">
        <v>0</v>
      </c>
      <c r="E56" s="22">
        <v>0</v>
      </c>
    </row>
    <row r="57" spans="1:5" ht="31.5">
      <c r="A57" s="4" t="s">
        <v>56</v>
      </c>
      <c r="B57" s="10" t="s">
        <v>57</v>
      </c>
      <c r="C57" s="9">
        <v>17370</v>
      </c>
      <c r="D57" s="9">
        <v>21644.5</v>
      </c>
      <c r="E57" s="9">
        <v>9985.5</v>
      </c>
    </row>
    <row r="58" spans="1:5" ht="57" customHeight="1">
      <c r="A58" s="5" t="s">
        <v>58</v>
      </c>
      <c r="B58" s="6" t="s">
        <v>59</v>
      </c>
      <c r="C58" s="7">
        <f>SUM(C59:C63)</f>
        <v>262785.60000000003</v>
      </c>
      <c r="D58" s="7">
        <f>SUM(D59:D63)</f>
        <v>261930.10000000003</v>
      </c>
      <c r="E58" s="7">
        <f>SUM(E59:E63)</f>
        <v>261959.9</v>
      </c>
    </row>
    <row r="59" spans="1:5" ht="84.75" customHeight="1">
      <c r="A59" s="4" t="s">
        <v>60</v>
      </c>
      <c r="B59" s="10" t="s">
        <v>61</v>
      </c>
      <c r="C59" s="9">
        <v>248590.6</v>
      </c>
      <c r="D59" s="9">
        <v>248045.1</v>
      </c>
      <c r="E59" s="9">
        <v>248098.2</v>
      </c>
    </row>
    <row r="60" spans="1:5" ht="129" customHeight="1">
      <c r="A60" s="4" t="s">
        <v>62</v>
      </c>
      <c r="B60" s="10" t="s">
        <v>63</v>
      </c>
      <c r="C60" s="9">
        <v>9.1999999999999993</v>
      </c>
      <c r="D60" s="9">
        <v>27.2</v>
      </c>
      <c r="E60" s="9">
        <v>3.8</v>
      </c>
    </row>
    <row r="61" spans="1:5" ht="147" customHeight="1">
      <c r="A61" s="18" t="s">
        <v>106</v>
      </c>
      <c r="B61" s="19" t="s">
        <v>107</v>
      </c>
      <c r="C61" s="20">
        <v>11858.6</v>
      </c>
      <c r="D61" s="20">
        <v>11858.6</v>
      </c>
      <c r="E61" s="20">
        <v>11858.6</v>
      </c>
    </row>
    <row r="62" spans="1:5" ht="72.75" customHeight="1">
      <c r="A62" s="15" t="s">
        <v>101</v>
      </c>
      <c r="B62" s="16" t="s">
        <v>102</v>
      </c>
      <c r="C62" s="17">
        <v>330.2</v>
      </c>
      <c r="D62" s="22">
        <v>0</v>
      </c>
      <c r="E62" s="22">
        <v>0</v>
      </c>
    </row>
    <row r="63" spans="1:5" ht="69" customHeight="1">
      <c r="A63" s="4" t="s">
        <v>91</v>
      </c>
      <c r="B63" s="10" t="s">
        <v>92</v>
      </c>
      <c r="C63" s="9">
        <v>1997</v>
      </c>
      <c r="D63" s="9">
        <v>1999.2</v>
      </c>
      <c r="E63" s="9">
        <v>1999.3</v>
      </c>
    </row>
    <row r="64" spans="1:5" ht="31.5">
      <c r="A64" s="5" t="s">
        <v>64</v>
      </c>
      <c r="B64" s="6" t="s">
        <v>65</v>
      </c>
      <c r="C64" s="7">
        <f>C65+C66</f>
        <v>2477.1</v>
      </c>
      <c r="D64" s="7">
        <f t="shared" ref="D64:E64" si="6">D65+D66</f>
        <v>340</v>
      </c>
      <c r="E64" s="7">
        <f t="shared" si="6"/>
        <v>340</v>
      </c>
    </row>
    <row r="65" spans="1:5" ht="133.5" customHeight="1">
      <c r="A65" s="4" t="s">
        <v>66</v>
      </c>
      <c r="B65" s="10" t="s">
        <v>67</v>
      </c>
      <c r="C65" s="9">
        <v>2137.1</v>
      </c>
      <c r="D65" s="22">
        <v>0</v>
      </c>
      <c r="E65" s="22">
        <v>0</v>
      </c>
    </row>
    <row r="66" spans="1:5" ht="63">
      <c r="A66" s="4" t="s">
        <v>68</v>
      </c>
      <c r="B66" s="10" t="s">
        <v>69</v>
      </c>
      <c r="C66" s="9">
        <v>340</v>
      </c>
      <c r="D66" s="9">
        <v>340</v>
      </c>
      <c r="E66" s="9">
        <v>340</v>
      </c>
    </row>
    <row r="67" spans="1:5" ht="15.75">
      <c r="A67" s="5"/>
      <c r="B67" s="6" t="s">
        <v>70</v>
      </c>
      <c r="C67" s="7">
        <f>C19+C38</f>
        <v>669034.1</v>
      </c>
      <c r="D67" s="7">
        <f t="shared" ref="D67:E67" si="7">D19+D38</f>
        <v>663313.20000000007</v>
      </c>
      <c r="E67" s="7">
        <f t="shared" si="7"/>
        <v>670371.30000000005</v>
      </c>
    </row>
  </sheetData>
  <mergeCells count="9">
    <mergeCell ref="A11:E13"/>
    <mergeCell ref="C15:E16"/>
    <mergeCell ref="A15:A17"/>
    <mergeCell ref="B15:B17"/>
    <mergeCell ref="B39:B40"/>
    <mergeCell ref="A39:A40"/>
    <mergeCell ref="C39:C40"/>
    <mergeCell ref="D39:D40"/>
    <mergeCell ref="E39:E40"/>
  </mergeCells>
  <pageMargins left="0.45" right="0.38" top="0.32" bottom="0.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</dc:creator>
  <cp:lastModifiedBy>Пользователь Windows</cp:lastModifiedBy>
  <cp:lastPrinted>2021-03-20T09:18:48Z</cp:lastPrinted>
  <dcterms:created xsi:type="dcterms:W3CDTF">2020-11-05T05:57:31Z</dcterms:created>
  <dcterms:modified xsi:type="dcterms:W3CDTF">2021-03-20T09:20:29Z</dcterms:modified>
</cp:coreProperties>
</file>