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Приложение № 6" sheetId="1" r:id="rId1"/>
  </sheets>
  <definedNames>
    <definedName name="_GoBack" localSheetId="0">'Приложение № 6'!#REF!</definedName>
    <definedName name="_xlnm._FilterDatabase" localSheetId="0" hidden="1">'Приложение № 6'!$B$15:$C$40</definedName>
    <definedName name="_xlnm.Print_Titles" localSheetId="0">'Приложение № 6'!$14:$15</definedName>
    <definedName name="_xlnm.Print_Area" localSheetId="0">'Приложение № 6'!$A$7:$F$40</definedName>
  </definedNames>
  <calcPr calcId="144525"/>
</workbook>
</file>

<file path=xl/calcChain.xml><?xml version="1.0" encoding="utf-8"?>
<calcChain xmlns="http://schemas.openxmlformats.org/spreadsheetml/2006/main">
  <c r="D37" i="1" l="1"/>
  <c r="F16" i="1" l="1"/>
  <c r="F40" i="1" s="1"/>
  <c r="E16" i="1"/>
  <c r="E40" i="1" s="1"/>
  <c r="D16" i="1"/>
  <c r="F37" i="1"/>
  <c r="E37" i="1"/>
  <c r="F35" i="1"/>
  <c r="E35" i="1"/>
  <c r="D35" i="1"/>
  <c r="F32" i="1"/>
  <c r="E32" i="1"/>
  <c r="D32" i="1"/>
  <c r="F30" i="1"/>
  <c r="E30" i="1"/>
  <c r="D30" i="1"/>
  <c r="F28" i="1"/>
  <c r="E28" i="1"/>
  <c r="D28" i="1"/>
  <c r="F24" i="1"/>
  <c r="E24" i="1"/>
  <c r="D24" i="1"/>
  <c r="F26" i="1"/>
  <c r="E26" i="1"/>
  <c r="D26" i="1"/>
  <c r="D40" i="1" l="1"/>
</calcChain>
</file>

<file path=xl/sharedStrings.xml><?xml version="1.0" encoding="utf-8"?>
<sst xmlns="http://schemas.openxmlformats.org/spreadsheetml/2006/main" count="82" uniqueCount="52">
  <si>
    <t>Раздел</t>
  </si>
  <si>
    <t>Сумма, тыс. рублей</t>
  </si>
  <si>
    <t>ВСЕГО РАСХОДОВ</t>
  </si>
  <si>
    <t>2021 год</t>
  </si>
  <si>
    <t>2022 год</t>
  </si>
  <si>
    <t>2023 год</t>
  </si>
  <si>
    <t xml:space="preserve">Наименование разделов/подразделов </t>
  </si>
  <si>
    <t xml:space="preserve">Приложение № 6 </t>
  </si>
  <si>
    <t> 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</si>
  <si>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</si>
  <si>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</si>
  <si>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Функционирование законодательных (представительных)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</si>
  <si>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</si>
  <si>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</si>
  <si>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</si>
  <si>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</si>
  <si>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</si>
  <si>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</si>
  <si>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</si>
  <si>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</si>
  <si>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Общегосударственные вопросы</t>
  </si>
  <si>
    <t>01</t>
  </si>
  <si>
    <t>00</t>
  </si>
  <si>
    <t>Под-раздел</t>
  </si>
  <si>
    <t>03</t>
  </si>
  <si>
    <t>04</t>
  </si>
  <si>
    <t>06</t>
  </si>
  <si>
    <t>02</t>
  </si>
  <si>
    <t>10</t>
  </si>
  <si>
    <t>Жилищно-коммунальное хозяйство</t>
  </si>
  <si>
    <t>05</t>
  </si>
  <si>
    <t>Благоустройство</t>
  </si>
  <si>
    <t>Образование</t>
  </si>
  <si>
    <t xml:space="preserve">Молодежная политика </t>
  </si>
  <si>
    <t>07</t>
  </si>
  <si>
    <t>Социальная политика</t>
  </si>
  <si>
    <t>Пенсионное обеспечение</t>
  </si>
  <si>
    <t>Физическая культура и спорт</t>
  </si>
  <si>
    <t>11</t>
  </si>
  <si>
    <t xml:space="preserve">сельского поселения "Мошинское"  </t>
  </si>
  <si>
    <t xml:space="preserve">Няндомского муниципального района Архангельской области </t>
  </si>
  <si>
    <t>Распределение расходов  по разделам и подразделам   бюджета сельского поселения "Мошинское"  Няндомского муниципального района Архангельской области    на 2021 год и на плановый период 2022 и 2023 годов</t>
  </si>
  <si>
    <t>Социальное обеспечение</t>
  </si>
  <si>
    <t xml:space="preserve">Физическая культура </t>
  </si>
  <si>
    <t>14</t>
  </si>
  <si>
    <t>к решению муниципального Совета</t>
  </si>
  <si>
    <t>Обеспечение проведения выборов и референдумов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</si>
  <si>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</si>
  <si>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</si>
  <si>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Условно утверждаемые расходы</t>
  </si>
  <si>
    <t xml:space="preserve"> от 25 декабря 2021 г. № 152</t>
  </si>
  <si>
    <t>Приложение № 4 к решению муниципального Совета сельского поселения "Мошинское" Няндомского муниципального района Архангельской области от  06.10. 2021 г. № 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</si>
</sst>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/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Alignment="1">
      <alignment vertical="top"/>
    </xf>
    <xf numFmtId="49" fontId="1" fillId="0" borderId="0" xfId="0" applyNumberFormat="1" applyFont="1" applyFill="1" applyAlignment="1">
      <alignment horizontal="left" vertical="center" indent="1"/>
    </xf>
    <xf numFmtId="0" fontId="1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horizontal="right"/>
    </xf>
    <xf numFmtId="164" fontId="2" fillId="0" borderId="0" xfId="0" applyNumberFormat="1" applyFont="1" applyFill="1"/>
    <xf numFmtId="0" fontId="2" fillId="0" borderId="0" xfId="0" applyFont="1" applyFill="1" applyAlignment="1">
      <alignment vertical="center"/>
    </xf>
    <xf numFmtId="49" fontId="4" fillId="3" borderId="4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Alignment="1">
      <alignment vertical="center"/>
    </xf>
    <xf numFmtId="49" fontId="2" fillId="0" borderId="0" xfId="0" applyNumberFormat="1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49" fontId="1" fillId="4" borderId="3" xfId="0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49" fontId="4" fillId="3" borderId="5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49" fontId="4" fillId="3" borderId="7" xfId="0" applyNumberFormat="1" applyFont="1" applyFill="1" applyBorder="1" applyAlignment="1">
      <alignment horizontal="center" vertical="center"/>
    </xf>
    <xf numFmtId="49" fontId="8" fillId="3" borderId="7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/>
    <xf numFmtId="165" fontId="5" fillId="0" borderId="2" xfId="0" applyNumberFormat="1" applyFont="1" applyFill="1" applyBorder="1" applyAlignment="1">
      <alignment horizontal="right" vertical="center" wrapText="1"/>
    </xf>
    <xf numFmtId="165" fontId="1" fillId="0" borderId="3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 wrapText="1"/>
    </xf>
    <xf numFmtId="165" fontId="1" fillId="0" borderId="5" xfId="0" applyNumberFormat="1" applyFont="1" applyFill="1" applyBorder="1" applyAlignment="1">
      <alignment horizontal="right" vertical="center"/>
    </xf>
    <xf numFmtId="165" fontId="1" fillId="0" borderId="6" xfId="0" applyNumberFormat="1" applyFont="1" applyFill="1" applyBorder="1" applyAlignment="1">
      <alignment horizontal="right" vertical="center"/>
    </xf>
    <xf numFmtId="165" fontId="1" fillId="0" borderId="4" xfId="0" applyNumberFormat="1" applyFont="1" applyFill="1" applyBorder="1" applyAlignment="1">
      <alignment horizontal="right" vertical="center"/>
    </xf>
    <xf numFmtId="165" fontId="5" fillId="0" borderId="7" xfId="0" applyNumberFormat="1" applyFont="1" applyFill="1" applyBorder="1" applyAlignment="1">
      <alignment horizontal="right" vertical="center"/>
    </xf>
    <xf numFmtId="165" fontId="1" fillId="0" borderId="7" xfId="0" applyNumberFormat="1" applyFont="1" applyFill="1" applyBorder="1" applyAlignment="1">
      <alignment horizontal="right" vertical="center"/>
    </xf>
    <xf numFmtId="165" fontId="5" fillId="0" borderId="1" xfId="0" applyNumberFormat="1" applyFont="1" applyFill="1" applyBorder="1" applyAlignment="1">
      <alignment horizontal="right" vertical="center" wrapText="1"/>
    </xf>
    <xf numFmtId="164" fontId="10" fillId="2" borderId="7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11" fillId="0" borderId="0" xfId="0" applyFont="1" applyAlignment="1">
      <alignment wrapText="1"/>
    </xf>
    <xf numFmtId="0" fontId="5" fillId="0" borderId="8" xfId="0" applyFont="1" applyBorder="1"/>
    <xf numFmtId="164" fontId="12" fillId="2" borderId="7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right" wrapText="1"/>
    </xf>
    <xf numFmtId="0" fontId="13" fillId="0" borderId="0" xfId="0" applyFont="1" applyAlignment="1">
      <alignment horizontal="right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Fill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66FFCC"/>
      <color rgb="FFFF7C80"/>
      <color rgb="FFFFCCCC"/>
      <color rgb="FFFF99CC"/>
      <color rgb="FFFF9966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2:G48"/>
  <sheetViews>
    <sheetView tabSelected="1" zoomScaleSheetLayoutView="108" workbookViewId="0">
      <selection activeCell="J10" sqref="J10"/>
    </sheetView>
  </sheetViews>
  <sheetFormatPr defaultColWidth="9.140625" defaultRowHeight="15.75" x14ac:dyDescent="0.25"/>
  <cols>
    <col min="1" max="1" width="54.85546875" style="2" customWidth="1"/>
    <col min="2" max="2" width="8.140625" style="13" customWidth="1"/>
    <col min="3" max="3" width="7.42578125" style="2" customWidth="1"/>
    <col min="4" max="4" width="11" style="2" customWidth="1"/>
    <col min="5" max="5" width="9.85546875" style="2" customWidth="1"/>
    <col min="6" max="6" width="11.140625" style="2" customWidth="1"/>
    <col min="7" max="7" width="2.5703125" style="2" customWidth="1"/>
    <col min="8" max="8" width="12" style="2" customWidth="1"/>
    <col min="9" max="16384" width="9.140625" style="2"/>
  </cols>
  <sheetData>
    <row r="2" spans="1:7" x14ac:dyDescent="0.25">
      <c r="D2" s="52" t="s">
        <v>51</v>
      </c>
      <c r="E2" s="53"/>
      <c r="F2" s="53"/>
    </row>
    <row r="3" spans="1:7" x14ac:dyDescent="0.25">
      <c r="D3" s="53"/>
      <c r="E3" s="53"/>
      <c r="F3" s="53"/>
    </row>
    <row r="4" spans="1:7" x14ac:dyDescent="0.25">
      <c r="D4" s="53"/>
      <c r="E4" s="53"/>
      <c r="F4" s="53"/>
    </row>
    <row r="5" spans="1:7" x14ac:dyDescent="0.25">
      <c r="D5" s="53"/>
      <c r="E5" s="53"/>
      <c r="F5" s="53"/>
    </row>
    <row r="6" spans="1:7" ht="51.75" customHeight="1" x14ac:dyDescent="0.25">
      <c r="D6" s="53"/>
      <c r="E6" s="53"/>
      <c r="F6" s="53"/>
    </row>
    <row r="7" spans="1:7" ht="14.45" customHeight="1" x14ac:dyDescent="0.25">
      <c r="B7" s="3"/>
      <c r="C7" s="4"/>
      <c r="D7" s="54" t="s">
        <v>7</v>
      </c>
      <c r="E7" s="54"/>
      <c r="F7" s="54"/>
    </row>
    <row r="8" spans="1:7" ht="30" customHeight="1" x14ac:dyDescent="0.25">
      <c r="B8" s="3"/>
      <c r="C8" s="4"/>
      <c r="D8" s="54" t="s">
        <v>45</v>
      </c>
      <c r="E8" s="54"/>
      <c r="F8" s="54"/>
    </row>
    <row r="9" spans="1:7" ht="18" customHeight="1" x14ac:dyDescent="0.25">
      <c r="B9" s="5"/>
      <c r="C9" s="54" t="s">
        <v>39</v>
      </c>
      <c r="D9" s="54"/>
      <c r="E9" s="54"/>
      <c r="F9" s="54"/>
    </row>
    <row r="10" spans="1:7" ht="31.5" customHeight="1" x14ac:dyDescent="0.25">
      <c r="B10" s="5"/>
      <c r="C10" s="54" t="s">
        <v>40</v>
      </c>
      <c r="D10" s="54"/>
      <c r="E10" s="54"/>
      <c r="F10" s="54"/>
    </row>
    <row r="11" spans="1:7" x14ac:dyDescent="0.25">
      <c r="B11" s="5"/>
      <c r="C11" s="6"/>
      <c r="D11" s="55" t="s">
        <v>50</v>
      </c>
      <c r="E11" s="55"/>
      <c r="F11" s="55"/>
    </row>
    <row r="12" spans="1:7" x14ac:dyDescent="0.25">
      <c r="B12" s="5"/>
      <c r="C12" s="6"/>
      <c r="D12" s="7"/>
      <c r="E12" s="7"/>
      <c r="F12" s="7"/>
    </row>
    <row r="13" spans="1:7" ht="47.1" customHeight="1" x14ac:dyDescent="0.25">
      <c r="A13" s="57" t="s">
        <v>41</v>
      </c>
      <c r="B13" s="57"/>
      <c r="C13" s="57"/>
      <c r="D13" s="57"/>
      <c r="E13" s="57"/>
      <c r="F13" s="57"/>
    </row>
    <row r="14" spans="1:7" ht="17.45" customHeight="1" x14ac:dyDescent="0.25">
      <c r="A14" s="58" t="s">
        <v>6</v>
      </c>
      <c r="B14" s="59" t="s">
        <v>0</v>
      </c>
      <c r="C14" s="58" t="s">
        <v>23</v>
      </c>
      <c r="D14" s="60" t="s">
        <v>1</v>
      </c>
      <c r="E14" s="60"/>
      <c r="F14" s="60"/>
    </row>
    <row r="15" spans="1:7" ht="38.25" customHeight="1" x14ac:dyDescent="0.25">
      <c r="A15" s="58"/>
      <c r="B15" s="59"/>
      <c r="C15" s="58"/>
      <c r="D15" s="16" t="s">
        <v>3</v>
      </c>
      <c r="E15" s="16" t="s">
        <v>4</v>
      </c>
      <c r="F15" s="16" t="s">
        <v>5</v>
      </c>
      <c r="G15" s="8"/>
    </row>
    <row r="16" spans="1:7" ht="30.95" customHeight="1" x14ac:dyDescent="0.25">
      <c r="A16" s="17" t="s">
        <v>20</v>
      </c>
      <c r="B16" s="18" t="s">
        <v>21</v>
      </c>
      <c r="C16" s="18" t="s">
        <v>22</v>
      </c>
      <c r="D16" s="38">
        <f>D17+D18+D19+D20+D22+D23+D21</f>
        <v>3925.7</v>
      </c>
      <c r="E16" s="38">
        <f>E17+E18+E19+E20+E22+E23+E21</f>
        <v>3209.2</v>
      </c>
      <c r="F16" s="38">
        <f>F17+F18+F19+F20+F22+F23+F21</f>
        <v>3217.4</v>
      </c>
      <c r="G16" s="8"/>
    </row>
    <row r="17" spans="1:7" ht="48.6" customHeight="1" x14ac:dyDescent="0.25">
      <c r="A17" s="19" t="s">
        <v>8</v>
      </c>
      <c r="B17" s="20" t="s">
        <v>9</v>
      </c>
      <c r="C17" s="20" t="s">
        <v>10</v>
      </c>
      <c r="D17" s="39">
        <v>733.6</v>
      </c>
      <c r="E17" s="39">
        <v>713.6</v>
      </c>
      <c r="F17" s="39">
        <v>733.6</v>
      </c>
      <c r="G17" s="8"/>
    </row>
    <row r="18" spans="1:7" ht="47.45" customHeight="1" x14ac:dyDescent="0.25">
      <c r="A18" s="19" t="s">
        <v>11</v>
      </c>
      <c r="B18" s="20" t="s">
        <v>21</v>
      </c>
      <c r="C18" s="20" t="s">
        <v>24</v>
      </c>
      <c r="D18" s="39">
        <v>236</v>
      </c>
      <c r="E18" s="39">
        <v>188.3</v>
      </c>
      <c r="F18" s="39">
        <v>195.6</v>
      </c>
      <c r="G18" s="8"/>
    </row>
    <row r="19" spans="1:7" ht="62.1" customHeight="1" x14ac:dyDescent="0.25">
      <c r="A19" s="19" t="s">
        <v>12</v>
      </c>
      <c r="B19" s="20" t="s">
        <v>21</v>
      </c>
      <c r="C19" s="20" t="s">
        <v>25</v>
      </c>
      <c r="D19" s="39">
        <v>2211.5</v>
      </c>
      <c r="E19" s="39">
        <v>2204.1999999999998</v>
      </c>
      <c r="F19" s="39">
        <v>2225.1</v>
      </c>
      <c r="G19" s="8"/>
    </row>
    <row r="20" spans="1:7" ht="51.6" customHeight="1" x14ac:dyDescent="0.25">
      <c r="A20" s="19" t="s">
        <v>13</v>
      </c>
      <c r="B20" s="20" t="s">
        <v>21</v>
      </c>
      <c r="C20" s="20" t="s">
        <v>26</v>
      </c>
      <c r="D20" s="39">
        <v>46.4</v>
      </c>
      <c r="E20" s="39">
        <v>0</v>
      </c>
      <c r="F20" s="39">
        <v>0</v>
      </c>
      <c r="G20" s="8"/>
    </row>
    <row r="21" spans="1:7" ht="28.5" customHeight="1" x14ac:dyDescent="0.25">
      <c r="A21" s="19" t="s">
        <v>46</v>
      </c>
      <c r="B21" s="20" t="s">
        <v>21</v>
      </c>
      <c r="C21" s="20" t="s">
        <v>34</v>
      </c>
      <c r="D21" s="39">
        <v>150</v>
      </c>
      <c r="E21" s="39">
        <v>0</v>
      </c>
      <c r="F21" s="39">
        <v>0</v>
      </c>
      <c r="G21" s="8"/>
    </row>
    <row r="22" spans="1:7" ht="24.95" customHeight="1" x14ac:dyDescent="0.25">
      <c r="A22" s="19" t="s">
        <v>14</v>
      </c>
      <c r="B22" s="20" t="s">
        <v>21</v>
      </c>
      <c r="C22" s="20">
        <v>11</v>
      </c>
      <c r="D22" s="39">
        <v>3</v>
      </c>
      <c r="E22" s="39">
        <v>20</v>
      </c>
      <c r="F22" s="39">
        <v>20</v>
      </c>
      <c r="G22" s="8"/>
    </row>
    <row r="23" spans="1:7" ht="21" customHeight="1" x14ac:dyDescent="0.25">
      <c r="A23" s="21" t="s">
        <v>15</v>
      </c>
      <c r="B23" s="22" t="s">
        <v>21</v>
      </c>
      <c r="C23" s="22">
        <v>13</v>
      </c>
      <c r="D23" s="40">
        <v>545.20000000000005</v>
      </c>
      <c r="E23" s="40">
        <v>83.1</v>
      </c>
      <c r="F23" s="40">
        <v>43.1</v>
      </c>
      <c r="G23" s="8"/>
    </row>
    <row r="24" spans="1:7" ht="24.95" customHeight="1" x14ac:dyDescent="0.25">
      <c r="A24" s="23" t="s">
        <v>16</v>
      </c>
      <c r="B24" s="24" t="s">
        <v>27</v>
      </c>
      <c r="C24" s="24" t="s">
        <v>22</v>
      </c>
      <c r="D24" s="38">
        <f>D25</f>
        <v>428.5</v>
      </c>
      <c r="E24" s="38">
        <f>E25</f>
        <v>432.95</v>
      </c>
      <c r="F24" s="38">
        <f>F25</f>
        <v>450.2</v>
      </c>
      <c r="G24" s="8"/>
    </row>
    <row r="25" spans="1:7" ht="30" customHeight="1" x14ac:dyDescent="0.25">
      <c r="A25" s="21" t="s">
        <v>17</v>
      </c>
      <c r="B25" s="22" t="s">
        <v>27</v>
      </c>
      <c r="C25" s="22" t="s">
        <v>24</v>
      </c>
      <c r="D25" s="40">
        <v>428.5</v>
      </c>
      <c r="E25" s="40">
        <v>432.95</v>
      </c>
      <c r="F25" s="40">
        <v>450.2</v>
      </c>
      <c r="G25" s="8"/>
    </row>
    <row r="26" spans="1:7" ht="38.25" customHeight="1" x14ac:dyDescent="0.25">
      <c r="A26" s="23" t="s">
        <v>18</v>
      </c>
      <c r="B26" s="24" t="s">
        <v>24</v>
      </c>
      <c r="C26" s="24" t="s">
        <v>22</v>
      </c>
      <c r="D26" s="38">
        <f>D27</f>
        <v>131.5</v>
      </c>
      <c r="E26" s="38">
        <f>E27</f>
        <v>137</v>
      </c>
      <c r="F26" s="38">
        <f>F27</f>
        <v>143</v>
      </c>
      <c r="G26" s="8"/>
    </row>
    <row r="27" spans="1:7" ht="47.1" customHeight="1" x14ac:dyDescent="0.25">
      <c r="A27" s="21" t="s">
        <v>19</v>
      </c>
      <c r="B27" s="22" t="s">
        <v>24</v>
      </c>
      <c r="C27" s="22">
        <v>10</v>
      </c>
      <c r="D27" s="40">
        <v>131.5</v>
      </c>
      <c r="E27" s="40">
        <v>137</v>
      </c>
      <c r="F27" s="40">
        <v>143</v>
      </c>
      <c r="G27" s="8"/>
    </row>
    <row r="28" spans="1:7" ht="23.45" customHeight="1" x14ac:dyDescent="0.25">
      <c r="A28" s="25" t="s">
        <v>29</v>
      </c>
      <c r="B28" s="18" t="s">
        <v>30</v>
      </c>
      <c r="C28" s="18" t="s">
        <v>22</v>
      </c>
      <c r="D28" s="38">
        <f>D29</f>
        <v>5513.5</v>
      </c>
      <c r="E28" s="38">
        <f>E29</f>
        <v>717</v>
      </c>
      <c r="F28" s="38">
        <f>F29</f>
        <v>750</v>
      </c>
      <c r="G28" s="8"/>
    </row>
    <row r="29" spans="1:7" ht="21.6" customHeight="1" x14ac:dyDescent="0.25">
      <c r="A29" s="28" t="s">
        <v>31</v>
      </c>
      <c r="B29" s="29" t="s">
        <v>30</v>
      </c>
      <c r="C29" s="29" t="s">
        <v>24</v>
      </c>
      <c r="D29" s="40">
        <v>5513.5</v>
      </c>
      <c r="E29" s="40">
        <v>717</v>
      </c>
      <c r="F29" s="40">
        <v>750</v>
      </c>
      <c r="G29" s="8"/>
    </row>
    <row r="30" spans="1:7" ht="22.5" customHeight="1" x14ac:dyDescent="0.25">
      <c r="A30" s="25" t="s">
        <v>32</v>
      </c>
      <c r="B30" s="18" t="s">
        <v>34</v>
      </c>
      <c r="C30" s="18" t="s">
        <v>22</v>
      </c>
      <c r="D30" s="38">
        <f>D31</f>
        <v>15.3</v>
      </c>
      <c r="E30" s="38">
        <f>E31</f>
        <v>52</v>
      </c>
      <c r="F30" s="38">
        <f>F31</f>
        <v>54</v>
      </c>
      <c r="G30" s="8"/>
    </row>
    <row r="31" spans="1:7" ht="20.45" customHeight="1" x14ac:dyDescent="0.25">
      <c r="A31" s="26" t="s">
        <v>33</v>
      </c>
      <c r="B31" s="27" t="s">
        <v>34</v>
      </c>
      <c r="C31" s="27" t="s">
        <v>34</v>
      </c>
      <c r="D31" s="40">
        <v>15.3</v>
      </c>
      <c r="E31" s="40">
        <v>52</v>
      </c>
      <c r="F31" s="40">
        <v>54</v>
      </c>
      <c r="G31" s="8"/>
    </row>
    <row r="32" spans="1:7" ht="20.45" customHeight="1" x14ac:dyDescent="0.25">
      <c r="A32" s="25" t="s">
        <v>35</v>
      </c>
      <c r="B32" s="18" t="s">
        <v>28</v>
      </c>
      <c r="C32" s="18" t="s">
        <v>22</v>
      </c>
      <c r="D32" s="38">
        <f>D33+D34</f>
        <v>82</v>
      </c>
      <c r="E32" s="38">
        <f>E33+E34</f>
        <v>85.1</v>
      </c>
      <c r="F32" s="38">
        <f>F33+F34</f>
        <v>88.4</v>
      </c>
      <c r="G32" s="8"/>
    </row>
    <row r="33" spans="1:7" ht="21.6" customHeight="1" x14ac:dyDescent="0.25">
      <c r="A33" s="26" t="s">
        <v>36</v>
      </c>
      <c r="B33" s="29" t="s">
        <v>28</v>
      </c>
      <c r="C33" s="29" t="s">
        <v>21</v>
      </c>
      <c r="D33" s="41">
        <v>78</v>
      </c>
      <c r="E33" s="41">
        <v>81.099999999999994</v>
      </c>
      <c r="F33" s="41">
        <v>84.4</v>
      </c>
      <c r="G33" s="9"/>
    </row>
    <row r="34" spans="1:7" ht="21.6" customHeight="1" x14ac:dyDescent="0.25">
      <c r="A34" s="32" t="s">
        <v>42</v>
      </c>
      <c r="B34" s="33" t="s">
        <v>28</v>
      </c>
      <c r="C34" s="33" t="s">
        <v>24</v>
      </c>
      <c r="D34" s="42">
        <v>4</v>
      </c>
      <c r="E34" s="42">
        <v>4</v>
      </c>
      <c r="F34" s="42">
        <v>4</v>
      </c>
      <c r="G34" s="9"/>
    </row>
    <row r="35" spans="1:7" x14ac:dyDescent="0.25">
      <c r="A35" s="25" t="s">
        <v>37</v>
      </c>
      <c r="B35" s="31" t="s">
        <v>38</v>
      </c>
      <c r="C35" s="31" t="s">
        <v>22</v>
      </c>
      <c r="D35" s="38">
        <f>D36</f>
        <v>11.5</v>
      </c>
      <c r="E35" s="38">
        <f>E36</f>
        <v>31.3</v>
      </c>
      <c r="F35" s="38">
        <f>F36</f>
        <v>32.700000000000003</v>
      </c>
      <c r="G35" s="9"/>
    </row>
    <row r="36" spans="1:7" ht="21.95" customHeight="1" x14ac:dyDescent="0.25">
      <c r="A36" s="30" t="s">
        <v>43</v>
      </c>
      <c r="B36" s="10" t="s">
        <v>38</v>
      </c>
      <c r="C36" s="10" t="s">
        <v>21</v>
      </c>
      <c r="D36" s="43">
        <v>11.5</v>
      </c>
      <c r="E36" s="43">
        <v>31.3</v>
      </c>
      <c r="F36" s="43">
        <v>32.700000000000003</v>
      </c>
      <c r="G36" s="9"/>
    </row>
    <row r="37" spans="1:7" s="37" customFormat="1" ht="47.25" customHeight="1" x14ac:dyDescent="0.25">
      <c r="A37" s="49" t="s">
        <v>47</v>
      </c>
      <c r="B37" s="35" t="s">
        <v>44</v>
      </c>
      <c r="C37" s="35" t="s">
        <v>22</v>
      </c>
      <c r="D37" s="44">
        <f>D38</f>
        <v>8752.7000000000007</v>
      </c>
      <c r="E37" s="44">
        <f>E38</f>
        <v>0</v>
      </c>
      <c r="F37" s="44">
        <f>F38</f>
        <v>0</v>
      </c>
      <c r="G37" s="36"/>
    </row>
    <row r="38" spans="1:7" ht="36" customHeight="1" x14ac:dyDescent="0.25">
      <c r="A38" s="48" t="s">
        <v>48</v>
      </c>
      <c r="B38" s="34" t="s">
        <v>44</v>
      </c>
      <c r="C38" s="34" t="s">
        <v>24</v>
      </c>
      <c r="D38" s="47">
        <v>8752.7000000000007</v>
      </c>
      <c r="E38" s="45">
        <v>0</v>
      </c>
      <c r="F38" s="45">
        <v>0</v>
      </c>
      <c r="G38" s="9"/>
    </row>
    <row r="39" spans="1:7" ht="36" customHeight="1" x14ac:dyDescent="0.25">
      <c r="A39" s="50" t="s">
        <v>49</v>
      </c>
      <c r="B39" s="35"/>
      <c r="C39" s="35"/>
      <c r="D39" s="51">
        <v>0</v>
      </c>
      <c r="E39" s="44">
        <v>110</v>
      </c>
      <c r="F39" s="44">
        <v>230</v>
      </c>
      <c r="G39" s="9"/>
    </row>
    <row r="40" spans="1:7" ht="24.95" customHeight="1" x14ac:dyDescent="0.25">
      <c r="A40" s="56" t="s">
        <v>2</v>
      </c>
      <c r="B40" s="56"/>
      <c r="C40" s="56"/>
      <c r="D40" s="46">
        <f>D16+D24+D26+D28+D30+D32+D35+D37</f>
        <v>18860.7</v>
      </c>
      <c r="E40" s="46">
        <f>E16+E24+E26+E28+E30+E32+E35+E37+E39</f>
        <v>4774.55</v>
      </c>
      <c r="F40" s="46">
        <f>F16+F24+F26+F28+F30+F32+F35+F37+F39</f>
        <v>4965.7</v>
      </c>
      <c r="G40" s="9"/>
    </row>
    <row r="41" spans="1:7" x14ac:dyDescent="0.25">
      <c r="A41" s="1"/>
      <c r="B41" s="11"/>
      <c r="C41" s="9"/>
      <c r="D41" s="9"/>
      <c r="E41" s="9"/>
      <c r="F41" s="9"/>
      <c r="G41" s="9"/>
    </row>
    <row r="42" spans="1:7" x14ac:dyDescent="0.25">
      <c r="A42" s="9"/>
      <c r="B42" s="11"/>
      <c r="C42" s="9"/>
      <c r="D42" s="9"/>
      <c r="E42" s="9"/>
      <c r="F42" s="12"/>
      <c r="G42" s="9"/>
    </row>
    <row r="43" spans="1:7" x14ac:dyDescent="0.25">
      <c r="F43" s="8"/>
    </row>
    <row r="44" spans="1:7" x14ac:dyDescent="0.25">
      <c r="A44" s="14"/>
    </row>
    <row r="45" spans="1:7" x14ac:dyDescent="0.25">
      <c r="F45" s="8"/>
    </row>
    <row r="48" spans="1:7" x14ac:dyDescent="0.25">
      <c r="D48" s="15"/>
      <c r="E48" s="15"/>
    </row>
  </sheetData>
  <mergeCells count="12">
    <mergeCell ref="A40:C40"/>
    <mergeCell ref="A13:F13"/>
    <mergeCell ref="A14:A15"/>
    <mergeCell ref="B14:B15"/>
    <mergeCell ref="C14:C15"/>
    <mergeCell ref="D14:F14"/>
    <mergeCell ref="D2:F6"/>
    <mergeCell ref="D7:F7"/>
    <mergeCell ref="D8:F8"/>
    <mergeCell ref="D11:F11"/>
    <mergeCell ref="C9:F9"/>
    <mergeCell ref="C10:F10"/>
  </mergeCells>
  <pageMargins left="1.0629921259842521" right="0.19685039370078741" top="0.39370078740157483" bottom="0.3937007874015748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6</vt:lpstr>
      <vt:lpstr>'Приложение № 6'!Заголовки_для_печати</vt:lpstr>
      <vt:lpstr>'Приложение № 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2021-10-12T07:01:58Z</dcterms:modified>
</cp:coreProperties>
</file>