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40" windowHeight="6285" activeTab="0"/>
  </bookViews>
  <sheets>
    <sheet name="Приложение № 3" sheetId="1" r:id="rId1"/>
  </sheets>
  <definedNames>
    <definedName name="_xlnm.Print_Titles" localSheetId="0">'Приложение № 3'!$14:$15</definedName>
    <definedName name="_xlnm.Print_Area" localSheetId="0">'Приложение № 3'!$A$7:$E$51</definedName>
  </definedNames>
  <calcPr fullCalcOnLoad="1"/>
</workbook>
</file>

<file path=xl/sharedStrings.xml><?xml version="1.0" encoding="utf-8"?>
<sst xmlns="http://schemas.openxmlformats.org/spreadsheetml/2006/main" count="81" uniqueCount="79">
  <si>
    <t>Налог на доходы физических лиц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</si>
  <si>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</si>
  <si>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</si>
  <si>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</si>
  <si>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НАЛОГИ НА ПРИБЫЛЬ, ДОХОДЫ</t>
  </si>
  <si>
    <t>Безвозмездные поступления от других бюджетов бюджетной системы Российской Федерации</t>
  </si>
  <si>
    <t>1 00 00000 00 0000 000</t>
  </si>
  <si>
    <t>1 01 00000 00 0000 000</t>
  </si>
  <si>
    <t>1 01 02000 01 0000 110</t>
  </si>
  <si>
    <t>2 00 00000 00 0000 000</t>
  </si>
  <si>
    <t>Наименование доходов</t>
  </si>
  <si>
    <t>Код бюджетной классификации Российской Федерации</t>
  </si>
  <si>
    <t>ГОСУДАРСТВЕННАЯ ПОШЛИНА</t>
  </si>
  <si>
    <t>НАЛОГОВЫЕ И НЕНАЛОГОВЫЕ ДОХОДЫ</t>
  </si>
  <si>
    <t>ВСЕГО ДОХОДОВ</t>
  </si>
  <si>
    <t>Налог на имущество физических лиц</t>
  </si>
  <si>
    <t>Земельный налог</t>
  </si>
  <si>
    <t>1 06 06000 00 0000 110</t>
  </si>
  <si>
    <t>1 08 04020 01 0000 110</t>
  </si>
  <si>
    <t>1 06 00000 00 0000 000</t>
  </si>
  <si>
    <t>1 06 01000 00 0000 110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</si>
  <si>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</si>
  <si>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1 08 00000 00 0000 000</t>
  </si>
  <si>
    <t>1 11 00000 00 0000 000</t>
  </si>
  <si>
    <t>2 02 00000 00 0000 000</t>
  </si>
  <si>
    <t>2 02 30000 00 0000 150</t>
  </si>
  <si>
    <t>Субсидии бюджетам бюджетной системы Российской Федерации (межбюджетные субсидии)</t>
  </si>
  <si>
    <t>2 02 20000 00 0000 150</t>
  </si>
  <si>
    <t>из них:</t>
  </si>
  <si>
    <t>Сумма, тыс. рублей</t>
  </si>
  <si>
    <t>2021 год</t>
  </si>
  <si>
    <t>2022 год</t>
  </si>
  <si>
    <t>2023 год</t>
  </si>
  <si>
    <t>Приложение № 3</t>
  </si>
  <si>
    <t>2 02 10000 00 0000 150</t>
  </si>
  <si>
    <t>1 06 06040 00 0000 110</t>
  </si>
  <si>
    <t>Земельный налог с физических лиц</t>
  </si>
  <si>
    <t>1 06 06030 00 0000 110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</si>
  <si>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</si>
  <si>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1 08 04000 01 0000 110</t>
  </si>
  <si>
    <t>Доходы от сдачи в аренду имущества, составляющего казну сельских поселений (за исключением земельных участков)</t>
  </si>
  <si>
    <t>1 11 05075 10 0000 120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</si>
  <si>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</si>
  <si>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1 06 01030 10 0000 110</t>
  </si>
  <si>
    <t>Дотации бюджетам сельских поселений на выравнивание бюджетной обеспеченности из бюджета субъекта Российской Федерации</t>
  </si>
  <si>
    <t>2 02 15001 10 0000 150</t>
  </si>
  <si>
    <t>Субсидии бюджетам сельских поселений на обеспечение комплексного развития сельских территорий</t>
  </si>
  <si>
    <t>2 02 25576 10 0000 150</t>
  </si>
  <si>
    <t>Прочие субсидии бюджетам сельских поселений</t>
  </si>
  <si>
    <t>2 02 29999 10 0000 150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</si>
  <si>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</si>
  <si>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2 02 35118 10 0000 150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</si>
  <si>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</si>
  <si>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1 11 05025 10 0000 120</t>
  </si>
  <si>
    <t xml:space="preserve">     Земельный налог с организаций</t>
  </si>
  <si>
    <t xml:space="preserve">сельского поселения "Мошинское"  </t>
  </si>
  <si>
    <t xml:space="preserve">Няндомского муниципального района Архангельской области </t>
  </si>
  <si>
    <t xml:space="preserve">Прогнозируемое поступление доходов бюджета сельского поселения "Мошинское" Няндомского муниципального района Архангельской области  на 2021 год и на плановый период 2022 и 2023 годов                      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</si>
  <si>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</si>
  <si>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</si>
  <si>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Земельный налог с организаций, обладающих земельным участком, расположенным в границах сельских поселений</t>
  </si>
  <si>
    <t>1 06 06033 10 0000 110</t>
  </si>
  <si>
    <t>Земельный налог с физических лиц, обладающих земельным участком, расположенным в границах сельских поселений</t>
  </si>
  <si>
    <t>1 06 06043 10 0000 110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</si>
  <si>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</si>
  <si>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1 11 05000 00 0000 120</t>
  </si>
  <si>
    <t>к решению муниципального Совета</t>
  </si>
  <si>
    <t>Субсидии бюджетам сельских поселений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</si>
  <si>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2 02 27576 10 0000 150</t>
  </si>
  <si>
    <t>Единая субвенция бюджетам сельских поселений</t>
  </si>
  <si>
    <t>2 02 39998 10 0000 150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</si>
  <si>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</si>
  <si>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</si>
  <si>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2 07 05030 10 0000 150</t>
  </si>
  <si>
    <t>Прочие безвозмездные поступления в бюджеты сельских поселений</t>
  </si>
  <si>
    <t xml:space="preserve"> от  25 декабря 2020 г. № 152</t>
  </si>
  <si>
    <t>2 02 49999 10 0000 150</t>
  </si>
  <si>
    <t>Прочие межбюджетные трансферты, передаваемые бюджетам сельских поселений</t>
  </si>
  <si>
    <t>Приложение  № 1 к решению муниципального Совета сельского поселения "Мошинское" Няндомского муниципального района Архангельской области от 06.10.2021 г. № 3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</si>
</sst>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_ ;\-#,##0.0\ "/>
    <numFmt numFmtId="173" formatCode="_-* #,##0.0_р_._-;\-* #,##0.0_р_._-;_-* &quot;-&quot;?_р_._-;_-@_-"/>
    <numFmt numFmtId="174" formatCode="_-* #,##0_р_._-;\-* #,##0_р_._-;_-* &quot;-&quot;?_р_._-;_-@_-"/>
    <numFmt numFmtId="175" formatCode="#,##0.0_р_.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_-* #,##0.00_р_._-;\-* #,##0.00_р_._-;_-* &quot;-&quot;?_р_._-;_-@_-"/>
    <numFmt numFmtId="181" formatCode="_-* #,##0.000_р_._-;\-* #,##0.000_р_._-;_-* &quot;-&quot;?_р_._-;_-@_-"/>
    <numFmt numFmtId="182" formatCode="[$-FC19]d\ mmmm\ yyyy\ &quot;г.&quot;"/>
    <numFmt numFmtId="183" formatCode="#,##0.0"/>
    <numFmt numFmtId="184" formatCode="_-* #,##0.0\ _₽_-;\-* #,##0.0\ _₽_-;_-* &quot;-&quot;?\ _₽_-;_-@_-"/>
    <numFmt numFmtId="185" formatCode="0.0"/>
  </numFmts>
  <fonts count="41">
    <font>
      <sz val="10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1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 wrapText="1"/>
    </xf>
    <xf numFmtId="49" fontId="3" fillId="0" borderId="11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left" vertical="center" wrapText="1" indent="1"/>
    </xf>
    <xf numFmtId="0" fontId="1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vertical="center" wrapText="1"/>
    </xf>
    <xf numFmtId="49" fontId="3" fillId="0" borderId="12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 horizontal="center"/>
    </xf>
    <xf numFmtId="183" fontId="2" fillId="0" borderId="0" xfId="0" applyNumberFormat="1" applyFont="1" applyFill="1" applyAlignment="1">
      <alignment/>
    </xf>
    <xf numFmtId="0" fontId="1" fillId="0" borderId="11" xfId="0" applyNumberFormat="1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left" vertical="center" wrapText="1" readingOrder="1"/>
    </xf>
    <xf numFmtId="0" fontId="1" fillId="0" borderId="11" xfId="0" applyNumberFormat="1" applyFont="1" applyFill="1" applyBorder="1" applyAlignment="1">
      <alignment horizontal="left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left"/>
    </xf>
    <xf numFmtId="49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left" wrapText="1" indent="1"/>
    </xf>
    <xf numFmtId="0" fontId="1" fillId="0" borderId="14" xfId="0" applyFont="1" applyFill="1" applyBorder="1" applyAlignment="1">
      <alignment horizontal="left" vertical="center" wrapText="1" indent="1"/>
    </xf>
    <xf numFmtId="0" fontId="1" fillId="0" borderId="14" xfId="0" applyFont="1" applyFill="1" applyBorder="1" applyAlignment="1">
      <alignment vertical="center" wrapText="1"/>
    </xf>
    <xf numFmtId="185" fontId="3" fillId="0" borderId="11" xfId="0" applyNumberFormat="1" applyFont="1" applyFill="1" applyBorder="1" applyAlignment="1">
      <alignment horizontal="right" vertical="center"/>
    </xf>
    <xf numFmtId="185" fontId="1" fillId="0" borderId="11" xfId="0" applyNumberFormat="1" applyFont="1" applyFill="1" applyBorder="1" applyAlignment="1">
      <alignment horizontal="right" vertical="center"/>
    </xf>
    <xf numFmtId="185" fontId="1" fillId="0" borderId="11" xfId="0" applyNumberFormat="1" applyFont="1" applyFill="1" applyBorder="1" applyAlignment="1">
      <alignment horizontal="left" vertical="center"/>
    </xf>
    <xf numFmtId="185" fontId="3" fillId="0" borderId="12" xfId="0" applyNumberFormat="1" applyFont="1" applyFill="1" applyBorder="1" applyAlignment="1">
      <alignment horizontal="right" vertical="center"/>
    </xf>
    <xf numFmtId="185" fontId="1" fillId="33" borderId="11" xfId="0" applyNumberFormat="1" applyFont="1" applyFill="1" applyBorder="1" applyAlignment="1">
      <alignment horizontal="right" vertical="center"/>
    </xf>
    <xf numFmtId="185" fontId="3" fillId="0" borderId="10" xfId="0" applyNumberFormat="1" applyFont="1" applyFill="1" applyBorder="1" applyAlignment="1">
      <alignment horizontal="right" vertical="center"/>
    </xf>
    <xf numFmtId="0" fontId="40" fillId="0" borderId="0" xfId="0" applyFont="1" applyAlignment="1">
      <alignment/>
    </xf>
    <xf numFmtId="0" fontId="40" fillId="0" borderId="0" xfId="0" applyFont="1" applyAlignment="1">
      <alignment wrapText="1"/>
    </xf>
    <xf numFmtId="0" fontId="40" fillId="0" borderId="0" xfId="0" applyFont="1" applyAlignment="1">
      <alignment vertical="center"/>
    </xf>
    <xf numFmtId="0" fontId="1" fillId="0" borderId="0" xfId="0" applyFont="1" applyAlignment="1">
      <alignment wrapText="1"/>
    </xf>
    <xf numFmtId="0" fontId="1" fillId="0" borderId="0" xfId="0" applyFont="1" applyFill="1" applyAlignment="1">
      <alignment wrapText="1"/>
    </xf>
    <xf numFmtId="0" fontId="4" fillId="0" borderId="0" xfId="0" applyFont="1" applyAlignment="1">
      <alignment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55"/>
  <sheetViews>
    <sheetView tabSelected="1" zoomScaleSheetLayoutView="100" zoomScalePageLayoutView="0" workbookViewId="0" topLeftCell="A1">
      <selection activeCell="J10" sqref="J10"/>
    </sheetView>
  </sheetViews>
  <sheetFormatPr defaultColWidth="9.00390625" defaultRowHeight="12.75"/>
  <cols>
    <col min="1" max="1" width="39.25390625" style="4" customWidth="1"/>
    <col min="2" max="2" width="24.00390625" style="4" customWidth="1"/>
    <col min="3" max="3" width="12.125" style="4" customWidth="1"/>
    <col min="4" max="4" width="10.875" style="4" customWidth="1"/>
    <col min="5" max="5" width="10.625" style="4" customWidth="1"/>
    <col min="6" max="6" width="0.12890625" style="4" hidden="1" customWidth="1"/>
    <col min="7" max="16384" width="9.125" style="4" customWidth="1"/>
  </cols>
  <sheetData>
    <row r="2" spans="3:5" ht="15">
      <c r="C2" s="40" t="s">
        <v>78</v>
      </c>
      <c r="D2" s="41"/>
      <c r="E2" s="41"/>
    </row>
    <row r="3" spans="3:5" ht="15">
      <c r="C3" s="41"/>
      <c r="D3" s="41"/>
      <c r="E3" s="41"/>
    </row>
    <row r="4" spans="3:5" ht="15">
      <c r="C4" s="41"/>
      <c r="D4" s="41"/>
      <c r="E4" s="41"/>
    </row>
    <row r="5" spans="3:5" ht="15">
      <c r="C5" s="41"/>
      <c r="D5" s="41"/>
      <c r="E5" s="41"/>
    </row>
    <row r="6" spans="3:5" ht="52.5" customHeight="1">
      <c r="C6" s="41"/>
      <c r="D6" s="41"/>
      <c r="E6" s="41"/>
    </row>
    <row r="7" spans="1:6" ht="12.75" customHeight="1">
      <c r="A7" s="1"/>
      <c r="B7" s="2"/>
      <c r="C7" s="46" t="s">
        <v>33</v>
      </c>
      <c r="D7" s="46"/>
      <c r="E7" s="46"/>
      <c r="F7" s="3"/>
    </row>
    <row r="8" spans="1:6" ht="30.75" customHeight="1">
      <c r="A8" s="1"/>
      <c r="B8" s="2"/>
      <c r="C8" s="46" t="s">
        <v>66</v>
      </c>
      <c r="D8" s="46"/>
      <c r="E8" s="46"/>
      <c r="F8" s="3"/>
    </row>
    <row r="9" spans="1:6" ht="28.5" customHeight="1">
      <c r="A9" s="1"/>
      <c r="B9" s="2"/>
      <c r="C9" s="46" t="s">
        <v>55</v>
      </c>
      <c r="D9" s="46"/>
      <c r="E9" s="46"/>
      <c r="F9" s="3"/>
    </row>
    <row r="10" spans="1:6" ht="30" customHeight="1">
      <c r="A10" s="1"/>
      <c r="B10" s="2"/>
      <c r="C10" s="46" t="s">
        <v>56</v>
      </c>
      <c r="D10" s="46"/>
      <c r="E10" s="46"/>
      <c r="F10" s="3"/>
    </row>
    <row r="11" spans="1:6" ht="15.75">
      <c r="A11" s="1"/>
      <c r="B11" s="2"/>
      <c r="C11" s="47" t="s">
        <v>75</v>
      </c>
      <c r="D11" s="47"/>
      <c r="E11" s="47"/>
      <c r="F11" s="3"/>
    </row>
    <row r="12" spans="1:6" ht="15.75">
      <c r="A12" s="1"/>
      <c r="B12" s="2"/>
      <c r="C12" s="5"/>
      <c r="D12" s="5"/>
      <c r="E12" s="5"/>
      <c r="F12" s="3"/>
    </row>
    <row r="13" spans="1:5" ht="52.5" customHeight="1">
      <c r="A13" s="48" t="s">
        <v>57</v>
      </c>
      <c r="B13" s="48"/>
      <c r="C13" s="48"/>
      <c r="D13" s="48"/>
      <c r="E13" s="48"/>
    </row>
    <row r="14" spans="1:5" ht="14.25" customHeight="1">
      <c r="A14" s="42" t="s">
        <v>10</v>
      </c>
      <c r="B14" s="42" t="s">
        <v>11</v>
      </c>
      <c r="C14" s="43" t="s">
        <v>29</v>
      </c>
      <c r="D14" s="44"/>
      <c r="E14" s="45"/>
    </row>
    <row r="15" spans="1:5" ht="36.75" customHeight="1">
      <c r="A15" s="42"/>
      <c r="B15" s="42"/>
      <c r="C15" s="6" t="s">
        <v>30</v>
      </c>
      <c r="D15" s="6" t="s">
        <v>31</v>
      </c>
      <c r="E15" s="6" t="s">
        <v>32</v>
      </c>
    </row>
    <row r="16" spans="1:5" ht="31.5">
      <c r="A16" s="7" t="s">
        <v>13</v>
      </c>
      <c r="B16" s="8" t="s">
        <v>6</v>
      </c>
      <c r="C16" s="30">
        <f>C17+C20+C28+C31</f>
        <v>2004.8</v>
      </c>
      <c r="D16" s="30">
        <f>D17+D20+D28+D31</f>
        <v>2017.04</v>
      </c>
      <c r="E16" s="30">
        <f>E17+E20+E28+E31</f>
        <v>2030.35</v>
      </c>
    </row>
    <row r="17" spans="1:5" ht="21" customHeight="1">
      <c r="A17" s="9" t="s">
        <v>4</v>
      </c>
      <c r="B17" s="14" t="s">
        <v>7</v>
      </c>
      <c r="C17" s="31">
        <f>C18</f>
        <v>266.8</v>
      </c>
      <c r="D17" s="31">
        <f>D18</f>
        <v>279.04</v>
      </c>
      <c r="E17" s="31">
        <f>E18</f>
        <v>292.35</v>
      </c>
    </row>
    <row r="18" spans="1:5" ht="17.25" customHeight="1">
      <c r="A18" s="10" t="s">
        <v>0</v>
      </c>
      <c r="B18" s="14" t="s">
        <v>8</v>
      </c>
      <c r="C18" s="31">
        <v>266.8</v>
      </c>
      <c r="D18" s="31">
        <v>279.04</v>
      </c>
      <c r="E18" s="31">
        <v>292.35</v>
      </c>
    </row>
    <row r="19" spans="1:5" ht="125.25" customHeight="1">
      <c r="A19" s="10" t="s">
        <v>59</v>
      </c>
      <c r="B19" s="14" t="s">
        <v>58</v>
      </c>
      <c r="C19" s="31">
        <v>266.8</v>
      </c>
      <c r="D19" s="31">
        <v>279.04</v>
      </c>
      <c r="E19" s="31">
        <v>292.35</v>
      </c>
    </row>
    <row r="20" spans="1:5" ht="15.75">
      <c r="A20" s="11" t="s">
        <v>1</v>
      </c>
      <c r="B20" s="14" t="s">
        <v>19</v>
      </c>
      <c r="C20" s="31">
        <f>C21+C23</f>
        <v>1613</v>
      </c>
      <c r="D20" s="31">
        <f>D21+D23</f>
        <v>1613</v>
      </c>
      <c r="E20" s="31">
        <f>E21+E23</f>
        <v>1613</v>
      </c>
    </row>
    <row r="21" spans="1:5" ht="15.75">
      <c r="A21" s="11" t="s">
        <v>15</v>
      </c>
      <c r="B21" s="14" t="s">
        <v>20</v>
      </c>
      <c r="C21" s="31">
        <f>C22</f>
        <v>211</v>
      </c>
      <c r="D21" s="31">
        <f>D22</f>
        <v>211</v>
      </c>
      <c r="E21" s="31">
        <f>E22</f>
        <v>211</v>
      </c>
    </row>
    <row r="22" spans="1:5" ht="78.75">
      <c r="A22" s="10" t="s">
        <v>42</v>
      </c>
      <c r="B22" s="14" t="s">
        <v>43</v>
      </c>
      <c r="C22" s="31">
        <v>211</v>
      </c>
      <c r="D22" s="31">
        <v>211</v>
      </c>
      <c r="E22" s="31">
        <v>211</v>
      </c>
    </row>
    <row r="23" spans="1:5" ht="15.75">
      <c r="A23" s="20" t="s">
        <v>16</v>
      </c>
      <c r="B23" s="26" t="s">
        <v>17</v>
      </c>
      <c r="C23" s="31">
        <f>C24+C26</f>
        <v>1402</v>
      </c>
      <c r="D23" s="31">
        <f>D24+D26</f>
        <v>1402</v>
      </c>
      <c r="E23" s="31">
        <f>E24+E26</f>
        <v>1402</v>
      </c>
    </row>
    <row r="24" spans="1:5" ht="15.75">
      <c r="A24" s="22" t="s">
        <v>54</v>
      </c>
      <c r="B24" s="26" t="s">
        <v>37</v>
      </c>
      <c r="C24" s="31">
        <v>636</v>
      </c>
      <c r="D24" s="31">
        <v>636</v>
      </c>
      <c r="E24" s="31">
        <v>636</v>
      </c>
    </row>
    <row r="25" spans="1:5" ht="63">
      <c r="A25" s="22" t="s">
        <v>60</v>
      </c>
      <c r="B25" s="26" t="s">
        <v>61</v>
      </c>
      <c r="C25" s="31">
        <v>636</v>
      </c>
      <c r="D25" s="31">
        <v>636</v>
      </c>
      <c r="E25" s="31">
        <v>636</v>
      </c>
    </row>
    <row r="26" spans="1:5" ht="15.75">
      <c r="A26" s="23" t="s">
        <v>36</v>
      </c>
      <c r="B26" s="14" t="s">
        <v>35</v>
      </c>
      <c r="C26" s="31">
        <v>766</v>
      </c>
      <c r="D26" s="31">
        <v>766</v>
      </c>
      <c r="E26" s="31">
        <v>766</v>
      </c>
    </row>
    <row r="27" spans="1:5" ht="63">
      <c r="A27" s="23" t="s">
        <v>62</v>
      </c>
      <c r="B27" s="14" t="s">
        <v>63</v>
      </c>
      <c r="C27" s="31">
        <v>766</v>
      </c>
      <c r="D27" s="31">
        <v>766</v>
      </c>
      <c r="E27" s="31">
        <v>766</v>
      </c>
    </row>
    <row r="28" spans="1:5" ht="15.75">
      <c r="A28" s="11" t="s">
        <v>12</v>
      </c>
      <c r="B28" s="14" t="s">
        <v>22</v>
      </c>
      <c r="C28" s="31">
        <f aca="true" t="shared" si="0" ref="C28:E29">C29</f>
        <v>7</v>
      </c>
      <c r="D28" s="31">
        <f t="shared" si="0"/>
        <v>7</v>
      </c>
      <c r="E28" s="31">
        <f t="shared" si="0"/>
        <v>7</v>
      </c>
    </row>
    <row r="29" spans="1:5" ht="86.25" customHeight="1">
      <c r="A29" s="21" t="s">
        <v>38</v>
      </c>
      <c r="B29" s="14" t="s">
        <v>39</v>
      </c>
      <c r="C29" s="31">
        <f t="shared" si="0"/>
        <v>7</v>
      </c>
      <c r="D29" s="31">
        <f t="shared" si="0"/>
        <v>7</v>
      </c>
      <c r="E29" s="31">
        <f t="shared" si="0"/>
        <v>7</v>
      </c>
    </row>
    <row r="30" spans="1:5" ht="137.25" customHeight="1">
      <c r="A30" s="10" t="s">
        <v>21</v>
      </c>
      <c r="B30" s="14" t="s">
        <v>18</v>
      </c>
      <c r="C30" s="31">
        <v>7</v>
      </c>
      <c r="D30" s="31">
        <v>7</v>
      </c>
      <c r="E30" s="31">
        <v>7</v>
      </c>
    </row>
    <row r="31" spans="1:5" ht="79.5" customHeight="1">
      <c r="A31" s="9" t="s">
        <v>2</v>
      </c>
      <c r="B31" s="14" t="s">
        <v>23</v>
      </c>
      <c r="C31" s="31">
        <f>C33+C34</f>
        <v>118</v>
      </c>
      <c r="D31" s="31">
        <f>D33+D34</f>
        <v>118</v>
      </c>
      <c r="E31" s="31">
        <f>E33+E34</f>
        <v>118</v>
      </c>
    </row>
    <row r="32" spans="1:5" ht="161.25" customHeight="1">
      <c r="A32" s="29" t="s">
        <v>64</v>
      </c>
      <c r="B32" s="14" t="s">
        <v>65</v>
      </c>
      <c r="C32" s="31">
        <v>118</v>
      </c>
      <c r="D32" s="31">
        <v>118</v>
      </c>
      <c r="E32" s="31">
        <v>118</v>
      </c>
    </row>
    <row r="33" spans="1:5" ht="138.75" customHeight="1">
      <c r="A33" s="28" t="s">
        <v>52</v>
      </c>
      <c r="B33" s="14" t="s">
        <v>53</v>
      </c>
      <c r="C33" s="31">
        <v>74</v>
      </c>
      <c r="D33" s="31">
        <v>74</v>
      </c>
      <c r="E33" s="31">
        <v>74</v>
      </c>
    </row>
    <row r="34" spans="1:5" s="25" customFormat="1" ht="63">
      <c r="A34" s="27" t="s">
        <v>40</v>
      </c>
      <c r="B34" s="24" t="s">
        <v>41</v>
      </c>
      <c r="C34" s="32">
        <v>44</v>
      </c>
      <c r="D34" s="32">
        <v>44</v>
      </c>
      <c r="E34" s="32">
        <v>44</v>
      </c>
    </row>
    <row r="35" spans="1:5" ht="33.75" customHeight="1">
      <c r="A35" s="12" t="s">
        <v>3</v>
      </c>
      <c r="B35" s="13" t="s">
        <v>9</v>
      </c>
      <c r="C35" s="33">
        <f>C36</f>
        <v>16560.9</v>
      </c>
      <c r="D35" s="33">
        <f>D36</f>
        <v>2757.51</v>
      </c>
      <c r="E35" s="33">
        <f>E36</f>
        <v>2935.3500000000004</v>
      </c>
    </row>
    <row r="36" spans="1:5" ht="47.25">
      <c r="A36" s="9" t="s">
        <v>5</v>
      </c>
      <c r="B36" s="14" t="s">
        <v>24</v>
      </c>
      <c r="C36" s="31">
        <f>C37+C40+C45+C49+C50</f>
        <v>16560.9</v>
      </c>
      <c r="D36" s="31">
        <f>D37+D40+D45</f>
        <v>2757.51</v>
      </c>
      <c r="E36" s="31">
        <f>E37+E40+E45</f>
        <v>2935.3500000000004</v>
      </c>
    </row>
    <row r="37" spans="1:5" ht="33" customHeight="1">
      <c r="A37" s="39" t="s">
        <v>71</v>
      </c>
      <c r="B37" s="14" t="s">
        <v>34</v>
      </c>
      <c r="C37" s="31">
        <f>C39</f>
        <v>326</v>
      </c>
      <c r="D37" s="31">
        <f>D39</f>
        <v>260.8</v>
      </c>
      <c r="E37" s="31">
        <f>E39</f>
        <v>260.8</v>
      </c>
    </row>
    <row r="38" spans="1:5" ht="15.75">
      <c r="A38" s="10" t="s">
        <v>28</v>
      </c>
      <c r="B38" s="14"/>
      <c r="C38" s="31"/>
      <c r="D38" s="31"/>
      <c r="E38" s="31"/>
    </row>
    <row r="39" spans="1:5" ht="78.75">
      <c r="A39" s="10" t="s">
        <v>44</v>
      </c>
      <c r="B39" s="14" t="s">
        <v>45</v>
      </c>
      <c r="C39" s="31">
        <v>326</v>
      </c>
      <c r="D39" s="31">
        <v>260.8</v>
      </c>
      <c r="E39" s="31">
        <v>260.8</v>
      </c>
    </row>
    <row r="40" spans="1:5" ht="55.5" customHeight="1">
      <c r="A40" s="9" t="s">
        <v>26</v>
      </c>
      <c r="B40" s="14" t="s">
        <v>27</v>
      </c>
      <c r="C40" s="31">
        <f>C42+C43+C44</f>
        <v>14979.3</v>
      </c>
      <c r="D40" s="31">
        <f>D42+D43+D44</f>
        <v>1976.26</v>
      </c>
      <c r="E40" s="31">
        <f>E42+E43+E44</f>
        <v>2136.85</v>
      </c>
    </row>
    <row r="41" spans="1:5" ht="15.75">
      <c r="A41" s="10" t="s">
        <v>28</v>
      </c>
      <c r="B41" s="14"/>
      <c r="C41" s="31"/>
      <c r="D41" s="31"/>
      <c r="E41" s="31"/>
    </row>
    <row r="42" spans="1:5" ht="63">
      <c r="A42" s="10" t="s">
        <v>46</v>
      </c>
      <c r="B42" s="14" t="s">
        <v>47</v>
      </c>
      <c r="C42" s="31">
        <v>10436.7</v>
      </c>
      <c r="D42" s="31">
        <v>0</v>
      </c>
      <c r="E42" s="31">
        <v>0</v>
      </c>
    </row>
    <row r="43" spans="1:5" ht="107.25" customHeight="1">
      <c r="A43" s="37" t="s">
        <v>67</v>
      </c>
      <c r="B43" s="38" t="s">
        <v>68</v>
      </c>
      <c r="C43" s="31">
        <v>1617.9</v>
      </c>
      <c r="D43" s="31">
        <v>0</v>
      </c>
      <c r="E43" s="31">
        <v>0</v>
      </c>
    </row>
    <row r="44" spans="1:5" ht="31.5">
      <c r="A44" s="10" t="s">
        <v>48</v>
      </c>
      <c r="B44" s="14" t="s">
        <v>49</v>
      </c>
      <c r="C44" s="34">
        <v>2924.7</v>
      </c>
      <c r="D44" s="34">
        <v>1976.26</v>
      </c>
      <c r="E44" s="34">
        <v>2136.85</v>
      </c>
    </row>
    <row r="45" spans="1:5" ht="31.5">
      <c r="A45" s="39" t="s">
        <v>72</v>
      </c>
      <c r="B45" s="14" t="s">
        <v>25</v>
      </c>
      <c r="C45" s="31">
        <f>C47+C48</f>
        <v>516</v>
      </c>
      <c r="D45" s="31">
        <f>D47+D48</f>
        <v>520.45</v>
      </c>
      <c r="E45" s="31">
        <f>E47+E48</f>
        <v>537.7</v>
      </c>
    </row>
    <row r="46" spans="1:5" ht="15.75">
      <c r="A46" s="10" t="s">
        <v>28</v>
      </c>
      <c r="B46" s="14"/>
      <c r="C46" s="31"/>
      <c r="D46" s="31"/>
      <c r="E46" s="31"/>
    </row>
    <row r="47" spans="1:5" ht="31.5">
      <c r="A47" s="37" t="s">
        <v>69</v>
      </c>
      <c r="B47" s="36" t="s">
        <v>70</v>
      </c>
      <c r="C47" s="31">
        <v>87.5</v>
      </c>
      <c r="D47" s="31">
        <v>87.5</v>
      </c>
      <c r="E47" s="31">
        <v>87.5</v>
      </c>
    </row>
    <row r="48" spans="1:5" ht="78.75">
      <c r="A48" s="10" t="s">
        <v>50</v>
      </c>
      <c r="B48" s="14" t="s">
        <v>51</v>
      </c>
      <c r="C48" s="31">
        <v>428.5</v>
      </c>
      <c r="D48" s="31">
        <v>432.95</v>
      </c>
      <c r="E48" s="31">
        <v>450.2</v>
      </c>
    </row>
    <row r="49" spans="1:5" ht="47.25">
      <c r="A49" s="10" t="s">
        <v>77</v>
      </c>
      <c r="B49" s="14" t="s">
        <v>76</v>
      </c>
      <c r="C49" s="31">
        <v>596.9</v>
      </c>
      <c r="D49" s="31">
        <v>0</v>
      </c>
      <c r="E49" s="31">
        <v>0</v>
      </c>
    </row>
    <row r="50" spans="1:5" ht="37.5" customHeight="1">
      <c r="A50" s="10" t="s">
        <v>74</v>
      </c>
      <c r="B50" s="14" t="s">
        <v>73</v>
      </c>
      <c r="C50" s="31">
        <v>142.7</v>
      </c>
      <c r="D50" s="31">
        <v>0</v>
      </c>
      <c r="E50" s="31">
        <v>0</v>
      </c>
    </row>
    <row r="51" spans="1:5" ht="13.5" customHeight="1">
      <c r="A51" s="15" t="s">
        <v>14</v>
      </c>
      <c r="B51" s="16"/>
      <c r="C51" s="35">
        <f>C16+C35</f>
        <v>18565.7</v>
      </c>
      <c r="D51" s="35">
        <f>D16+D35</f>
        <v>4774.55</v>
      </c>
      <c r="E51" s="35">
        <f>E16+E35</f>
        <v>4965.700000000001</v>
      </c>
    </row>
    <row r="52" spans="1:4" ht="15">
      <c r="A52" s="17"/>
      <c r="B52" s="18"/>
      <c r="C52" s="18"/>
      <c r="D52" s="18"/>
    </row>
    <row r="55" ht="15">
      <c r="E55" s="19"/>
    </row>
  </sheetData>
  <sheetProtection/>
  <mergeCells count="10">
    <mergeCell ref="C2:E6"/>
    <mergeCell ref="A14:A15"/>
    <mergeCell ref="B14:B15"/>
    <mergeCell ref="C14:E14"/>
    <mergeCell ref="C7:E7"/>
    <mergeCell ref="C8:E8"/>
    <mergeCell ref="C9:E9"/>
    <mergeCell ref="C10:E10"/>
    <mergeCell ref="C11:E11"/>
    <mergeCell ref="A13:E13"/>
  </mergeCells>
  <printOptions/>
  <pageMargins left="0.984251968503937" right="0.3937007874015748" top="0.7086614173228347" bottom="0.3937007874015748" header="0.5118110236220472" footer="0.5511811023622047"/>
  <pageSetup fitToHeight="0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Пунягов</dc:creator>
  <cp:keywords/>
  <dc:description/>
  <cp:lastModifiedBy>User</cp:lastModifiedBy>
  <cp:lastPrinted>2021-09-10T08:33:17Z</cp:lastPrinted>
  <dcterms:created xsi:type="dcterms:W3CDTF">2004-09-13T07:20:24Z</dcterms:created>
  <dcterms:modified xsi:type="dcterms:W3CDTF">2021-10-12T06:59:22Z</dcterms:modified>
  <cp:category/>
  <cp:version/>
  <cp:contentType/>
  <cp:contentStatus/>
</cp:coreProperties>
</file>