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0"/>
  </bookViews>
  <sheets>
    <sheet name="прил 3 к реш уточ." sheetId="1" r:id="rId1"/>
  </sheets>
  <definedNames>
    <definedName name="_xlnm.Print_Area" localSheetId="0">'прил 3 к реш уточ.'!$A$1:$H$133</definedName>
  </definedNames>
  <calcPr fullCalcOnLoad="1"/>
</workbook>
</file>

<file path=xl/sharedStrings.xml><?xml version="1.0" encoding="utf-8"?>
<sst xmlns="http://schemas.openxmlformats.org/spreadsheetml/2006/main" count="436" uniqueCount="146">
  <si>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</si>
  <si>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</si>
  <si>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</si>
  <si>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</si>
  <si>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</si>
  <si>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</si>
  <si>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</si>
  <si>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</si>
  <si>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</si>
  <si>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</si>
  <si>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</si>
  <si>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</si>
  <si>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</si>
  <si>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</si>
  <si>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>03</t>
  </si>
  <si>
    <t>04</t>
  </si>
  <si>
    <t>Функционирование Правительства РФ, высших органов исполнительной власти субъектов РФ, местных администраций</t>
  </si>
  <si>
    <t>Другие общегосударственные вопросы</t>
  </si>
  <si>
    <t>Общегосударственные вопросы</t>
  </si>
  <si>
    <t>тыс.руб.</t>
  </si>
  <si>
    <t>Итого расходов</t>
  </si>
  <si>
    <t>Функционирование высшего должностного лица субъекта РФ и органа местного самоуправления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</si>
  <si>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</si>
  <si>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</si>
  <si>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</si>
  <si>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</si>
  <si>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</si>
  <si>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</si>
  <si>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</si>
  <si>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Глава муниципального образования</t>
  </si>
  <si>
    <t>Прочие мероприятия по благоустройству городских округов и поселений</t>
  </si>
  <si>
    <t>600 01 00</t>
  </si>
  <si>
    <t>Администрация</t>
  </si>
  <si>
    <t>Национальная экономика</t>
  </si>
  <si>
    <t>Функционирование законодательных (представительных) органов государственной власти и местного самоуправления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</si>
  <si>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</si>
  <si>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</si>
  <si>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</si>
  <si>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</si>
  <si>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</si>
  <si>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</si>
  <si>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</si>
  <si>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</si>
  <si>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</si>
  <si>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</si>
  <si>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</si>
  <si>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</si>
  <si>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</si>
  <si>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</si>
  <si>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</si>
  <si>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</si>
  <si>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Реализация государственных функцийв в области национальной экономики</t>
  </si>
  <si>
    <t>Мероприятия по землеустройству и землепользованию</t>
  </si>
  <si>
    <t>Образование</t>
  </si>
  <si>
    <t>Физическая культура и спорт</t>
  </si>
  <si>
    <t>Молодежная политика и оздоровление детей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</si>
  <si>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</si>
  <si>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</si>
  <si>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</si>
  <si>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</si>
  <si>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</si>
  <si>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</si>
  <si>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</si>
  <si>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</si>
  <si>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</si>
  <si>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</si>
  <si>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</si>
  <si>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</si>
  <si>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</si>
  <si>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</si>
  <si>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</si>
  <si>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</si>
  <si>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</si>
  <si>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</si>
  <si>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</si>
  <si>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</si>
  <si>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</si>
  <si>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</si>
  <si>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</si>
  <si>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</si>
  <si>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</si>
  <si>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Выплаты материальной помощи Почетным жителям МО "Мошинское"</t>
  </si>
  <si>
    <t>Обеспечение деятельности муниципального Совета МО "Мошинское"</t>
  </si>
  <si>
    <t>610 00 00000</t>
  </si>
  <si>
    <t>620 00 00000</t>
  </si>
  <si>
    <t>620 00 80010</t>
  </si>
  <si>
    <t>610 00 80010</t>
  </si>
  <si>
    <t>620 00 78680</t>
  </si>
  <si>
    <t>650 00 00000</t>
  </si>
  <si>
    <t>Резервные средства</t>
  </si>
  <si>
    <t>650 00 81400</t>
  </si>
  <si>
    <t>870</t>
  </si>
  <si>
    <t>620 00 51180</t>
  </si>
  <si>
    <t>670 00 00000</t>
  </si>
  <si>
    <t>670 00 82920</t>
  </si>
  <si>
    <t>700 00 00000</t>
  </si>
  <si>
    <t>700 00 83500</t>
  </si>
  <si>
    <t>700 00 83520</t>
  </si>
  <si>
    <t>040 00 00000</t>
  </si>
  <si>
    <t>730 00 00000</t>
  </si>
  <si>
    <t>730 00 86080</t>
  </si>
  <si>
    <t>630 00 00000</t>
  </si>
  <si>
    <t>630 00 80010</t>
  </si>
  <si>
    <t>010 00 81520</t>
  </si>
  <si>
    <t>020 00 00000</t>
  </si>
  <si>
    <t>020 00 85410</t>
  </si>
  <si>
    <t>030 00 00000</t>
  </si>
  <si>
    <t>030 00 84010</t>
  </si>
  <si>
    <t>иные бюджетные ассигнования</t>
  </si>
  <si>
    <t>Утверждено</t>
  </si>
  <si>
    <t>Исполнено</t>
  </si>
  <si>
    <t>Иные бюджетные ассигнования</t>
  </si>
  <si>
    <t>Уплата налогов, сборов и иных платежей</t>
  </si>
  <si>
    <t>850</t>
  </si>
  <si>
    <t>Жилищно комунальноет хозяйство</t>
  </si>
  <si>
    <t>Обеспечение пожарной безопасности</t>
  </si>
  <si>
    <t xml:space="preserve">Муниципальная целевая программа 
«Развитие физической культуры и спорта в МО «Мошинское» 
на 2019 год
</t>
  </si>
  <si>
    <t>680 00 00000</t>
  </si>
  <si>
    <t>680 00 80470</t>
  </si>
  <si>
    <t xml:space="preserve">муниципальная программа
«Развитие территориального общественного самоуправления в муниципальном образовании «Мошинское» на 2020 год"
</t>
  </si>
  <si>
    <t>Развитие территориального общественного самоуправления на территории МО "Мошинское"</t>
  </si>
  <si>
    <t>040 00 88420</t>
  </si>
  <si>
    <t>Обеспечение комплексного развития сельских территорий</t>
  </si>
  <si>
    <t>041 00 L5760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</si>
  <si>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</si>
  <si>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</si>
  <si>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</si>
  <si>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</si>
  <si>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660 00 00000</t>
  </si>
  <si>
    <t>660 00 80540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</si>
  <si>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</si>
  <si>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</si>
  <si>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Обеспечение деятельности контрольно-счетной палаты муниципального образования </t>
  </si>
  <si>
    <t>Передача полномочий контрольно-счетных органов по внешнему муниципальному финансовому контролю</t>
  </si>
  <si>
    <t>640 00 00000</t>
  </si>
  <si>
    <t>640 00 88910</t>
  </si>
  <si>
    <t>Межбюджетные транферты</t>
  </si>
  <si>
    <t>500</t>
  </si>
  <si>
    <t>Иные межбюджетные трансферты</t>
  </si>
  <si>
    <t>540</t>
  </si>
  <si>
    <t xml:space="preserve">Муниципальная целевая программа
по обеспечению первичных мер пожарной безопасности
в МО «Мошинское» на 2020 г.
</t>
  </si>
  <si>
    <t>Развитие территориального общественного самоуправления Няндомского района</t>
  </si>
  <si>
    <t>040 00 S8420</t>
  </si>
  <si>
    <t xml:space="preserve">Муниципальная программа 
«Молодежь МО «Мошинское»  - 2020»
</t>
  </si>
  <si>
    <t>Распределение расходов местного бюджета по ведомственной классификации расходов бюджета Мошинского сельского поселения за 2020 года</t>
  </si>
  <si>
    <t xml:space="preserve">Приложение №3 к решению  муниципального Совета сельского поселения "Мошинское" Няндомского муниципального района Архангельской области № ____ от ______ 2021 года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</si>
</sst>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22" fillId="33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20" fillId="0" borderId="19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11" fillId="34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172" fontId="15" fillId="34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172" fontId="9" fillId="3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/>
    </xf>
    <xf numFmtId="0" fontId="14" fillId="0" borderId="0" xfId="0" applyFont="1" applyAlignment="1">
      <alignment horizontal="left" wrapText="1"/>
    </xf>
    <xf numFmtId="1" fontId="7" fillId="0" borderId="13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4" xfId="0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172" fontId="11" fillId="35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75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1.875" style="0" customWidth="1"/>
    <col min="8" max="8" width="18.75390625" style="0" customWidth="1"/>
  </cols>
  <sheetData>
    <row r="1" spans="1:7" ht="93" customHeight="1">
      <c r="A1" s="105"/>
      <c r="B1" s="1"/>
      <c r="C1" s="1"/>
      <c r="D1" s="2"/>
      <c r="E1" s="8"/>
      <c r="F1" s="120" t="s">
        <v>145</v>
      </c>
      <c r="G1" s="120"/>
    </row>
    <row r="2" spans="1:7" ht="6.75" customHeight="1">
      <c r="A2" s="105"/>
      <c r="B2" s="1"/>
      <c r="C2" s="1"/>
      <c r="D2" s="2"/>
      <c r="E2" s="8"/>
      <c r="F2" s="109"/>
      <c r="G2" s="109"/>
    </row>
    <row r="3" spans="1:7" ht="39.75" customHeight="1">
      <c r="A3" s="119" t="s">
        <v>144</v>
      </c>
      <c r="B3" s="119"/>
      <c r="C3" s="119"/>
      <c r="D3" s="119"/>
      <c r="E3" s="119"/>
      <c r="F3" s="119"/>
      <c r="G3" s="119"/>
    </row>
    <row r="4" spans="1:7" ht="15.75">
      <c r="A4" s="3"/>
      <c r="B4" s="3"/>
      <c r="C4" s="3"/>
      <c r="D4" s="3"/>
      <c r="E4" s="3"/>
      <c r="F4" s="3"/>
      <c r="G4" s="4"/>
    </row>
    <row r="5" spans="1:8" ht="15.75">
      <c r="A5" s="46"/>
      <c r="B5" s="48"/>
      <c r="C5" s="48"/>
      <c r="D5" s="52" t="s">
        <v>0</v>
      </c>
      <c r="E5" s="52" t="s">
        <v>5</v>
      </c>
      <c r="F5" s="57" t="s">
        <v>7</v>
      </c>
      <c r="G5" s="113" t="s">
        <v>109</v>
      </c>
      <c r="H5" s="112" t="s">
        <v>110</v>
      </c>
    </row>
    <row r="6" spans="1:8" ht="15.75">
      <c r="A6" s="47" t="s">
        <v>24</v>
      </c>
      <c r="B6" s="49" t="s">
        <v>2</v>
      </c>
      <c r="C6" s="45" t="s">
        <v>25</v>
      </c>
      <c r="D6" s="49" t="s">
        <v>3</v>
      </c>
      <c r="E6" s="49" t="s">
        <v>6</v>
      </c>
      <c r="F6" s="58" t="s">
        <v>8</v>
      </c>
      <c r="G6" s="110" t="s">
        <v>19</v>
      </c>
      <c r="H6" s="55" t="s">
        <v>19</v>
      </c>
    </row>
    <row r="7" spans="1:8" ht="21" customHeight="1">
      <c r="A7" s="47"/>
      <c r="B7" s="50"/>
      <c r="C7" s="51" t="s">
        <v>9</v>
      </c>
      <c r="D7" s="53" t="s">
        <v>4</v>
      </c>
      <c r="E7" s="54" t="s">
        <v>9</v>
      </c>
      <c r="F7" s="56"/>
      <c r="G7" s="111"/>
      <c r="H7" s="59"/>
    </row>
    <row r="8" spans="1:8" ht="1.5" customHeight="1" hidden="1">
      <c r="A8" s="7" t="s">
        <v>32</v>
      </c>
      <c r="B8" s="81">
        <v>344</v>
      </c>
      <c r="C8" s="38"/>
      <c r="D8" s="38"/>
      <c r="E8" s="38"/>
      <c r="F8" s="38"/>
      <c r="G8" s="67" t="e">
        <f>G10+G48+G55+G61+G67+#REF!+G86+G97</f>
        <v>#REF!</v>
      </c>
      <c r="H8" s="59"/>
    </row>
    <row r="9" spans="1:8" ht="24.75" customHeight="1">
      <c r="A9" s="7" t="s">
        <v>32</v>
      </c>
      <c r="B9" s="82">
        <v>344</v>
      </c>
      <c r="C9" s="5"/>
      <c r="D9" s="6"/>
      <c r="E9" s="6"/>
      <c r="F9" s="6"/>
      <c r="G9" s="114">
        <f>G10+G48+G55+G60+G66+G80+G86+G97</f>
        <v>7047.4</v>
      </c>
      <c r="H9" s="114">
        <f>H10+H48+H55+H60+H66+H80+H86+H98</f>
        <v>6710.799999999999</v>
      </c>
    </row>
    <row r="10" spans="1:8" ht="26.25" customHeight="1">
      <c r="A10" s="26" t="s">
        <v>18</v>
      </c>
      <c r="B10" s="83"/>
      <c r="C10" s="9" t="s">
        <v>11</v>
      </c>
      <c r="D10" s="9"/>
      <c r="E10" s="30"/>
      <c r="F10" s="30"/>
      <c r="G10" s="68">
        <f>G11+G16++G28+G32</f>
        <v>5485.799999999999</v>
      </c>
      <c r="H10" s="68">
        <f>H11+H16++H32++H28</f>
        <v>5359.5</v>
      </c>
    </row>
    <row r="11" spans="1:8" ht="27.75" customHeight="1">
      <c r="A11" s="60" t="s">
        <v>21</v>
      </c>
      <c r="B11" s="84"/>
      <c r="C11" s="16" t="s">
        <v>11</v>
      </c>
      <c r="D11" s="16" t="s">
        <v>12</v>
      </c>
      <c r="E11" s="31"/>
      <c r="F11" s="31"/>
      <c r="G11" s="98">
        <f>G12</f>
        <v>733.6</v>
      </c>
      <c r="H11" s="98">
        <f>H12</f>
        <v>713.9</v>
      </c>
    </row>
    <row r="12" spans="1:8" ht="32.25" customHeight="1">
      <c r="A12" s="24" t="s">
        <v>74</v>
      </c>
      <c r="B12" s="63"/>
      <c r="C12" s="11" t="s">
        <v>11</v>
      </c>
      <c r="D12" s="11" t="s">
        <v>12</v>
      </c>
      <c r="E12" s="12" t="s">
        <v>83</v>
      </c>
      <c r="F12" s="12"/>
      <c r="G12" s="69">
        <f>G13</f>
        <v>733.6</v>
      </c>
      <c r="H12" s="69">
        <f>H13</f>
        <v>713.9</v>
      </c>
    </row>
    <row r="13" spans="1:8" ht="24.75" customHeight="1">
      <c r="A13" s="14" t="s">
        <v>29</v>
      </c>
      <c r="B13" s="63"/>
      <c r="C13" s="61" t="s">
        <v>11</v>
      </c>
      <c r="D13" s="61" t="s">
        <v>12</v>
      </c>
      <c r="E13" s="12" t="s">
        <v>83</v>
      </c>
      <c r="F13" s="62"/>
      <c r="G13" s="70">
        <f>G15</f>
        <v>733.6</v>
      </c>
      <c r="H13" s="70">
        <f>H15</f>
        <v>713.9</v>
      </c>
    </row>
    <row r="14" spans="1:8" ht="27.75" customHeight="1">
      <c r="A14" s="75" t="s">
        <v>56</v>
      </c>
      <c r="B14" s="64"/>
      <c r="C14" s="11" t="s">
        <v>11</v>
      </c>
      <c r="D14" s="11" t="s">
        <v>12</v>
      </c>
      <c r="E14" s="104">
        <v>6100080010</v>
      </c>
      <c r="F14" s="12">
        <v>100</v>
      </c>
      <c r="G14" s="69">
        <f>G15</f>
        <v>733.6</v>
      </c>
      <c r="H14" s="69">
        <f>H15</f>
        <v>713.9</v>
      </c>
    </row>
    <row r="15" spans="1:8" ht="24" customHeight="1">
      <c r="A15" s="76" t="s">
        <v>62</v>
      </c>
      <c r="B15" s="64"/>
      <c r="C15" s="11" t="s">
        <v>11</v>
      </c>
      <c r="D15" s="11" t="s">
        <v>12</v>
      </c>
      <c r="E15" s="104" t="s">
        <v>86</v>
      </c>
      <c r="F15" s="12">
        <v>120</v>
      </c>
      <c r="G15" s="69">
        <v>733.6</v>
      </c>
      <c r="H15" s="69">
        <v>713.9</v>
      </c>
    </row>
    <row r="16" spans="1:8" ht="30.75" customHeight="1">
      <c r="A16" s="60" t="s">
        <v>16</v>
      </c>
      <c r="B16" s="73"/>
      <c r="C16" s="16" t="s">
        <v>11</v>
      </c>
      <c r="D16" s="16" t="s">
        <v>15</v>
      </c>
      <c r="E16" s="16"/>
      <c r="F16" s="16"/>
      <c r="G16" s="98">
        <f>G18</f>
        <v>2161.2999999999997</v>
      </c>
      <c r="H16" s="98">
        <f>H18</f>
        <v>2126.7999999999997</v>
      </c>
    </row>
    <row r="17" spans="1:8" ht="29.25" customHeight="1">
      <c r="A17" s="35" t="s">
        <v>75</v>
      </c>
      <c r="B17" s="73"/>
      <c r="C17" s="11" t="s">
        <v>11</v>
      </c>
      <c r="D17" s="11" t="s">
        <v>15</v>
      </c>
      <c r="E17" s="11" t="s">
        <v>84</v>
      </c>
      <c r="F17" s="16"/>
      <c r="G17" s="21">
        <f>G18</f>
        <v>2161.2999999999997</v>
      </c>
      <c r="H17" s="21">
        <f>H18</f>
        <v>2126.7999999999997</v>
      </c>
    </row>
    <row r="18" spans="1:8" ht="41.25" customHeight="1">
      <c r="A18" s="35" t="s">
        <v>72</v>
      </c>
      <c r="B18" s="74"/>
      <c r="C18" s="11" t="s">
        <v>11</v>
      </c>
      <c r="D18" s="11" t="s">
        <v>15</v>
      </c>
      <c r="E18" s="11" t="s">
        <v>85</v>
      </c>
      <c r="F18" s="11"/>
      <c r="G18" s="71">
        <f>G19+G21+G25+G23</f>
        <v>2161.2999999999997</v>
      </c>
      <c r="H18" s="71">
        <f>H19+H21+H25+H23</f>
        <v>2126.7999999999997</v>
      </c>
    </row>
    <row r="19" spans="1:8" ht="18.75" customHeight="1">
      <c r="A19" s="75" t="s">
        <v>56</v>
      </c>
      <c r="B19" s="63"/>
      <c r="C19" s="11" t="s">
        <v>11</v>
      </c>
      <c r="D19" s="11" t="s">
        <v>15</v>
      </c>
      <c r="E19" s="11" t="s">
        <v>85</v>
      </c>
      <c r="F19" s="11" t="s">
        <v>57</v>
      </c>
      <c r="G19" s="71">
        <f>G20</f>
        <v>1367.1</v>
      </c>
      <c r="H19" s="71">
        <f>H20</f>
        <v>1366.5</v>
      </c>
    </row>
    <row r="20" spans="1:8" ht="26.25" customHeight="1">
      <c r="A20" s="76" t="s">
        <v>62</v>
      </c>
      <c r="B20" s="63"/>
      <c r="C20" s="11" t="s">
        <v>11</v>
      </c>
      <c r="D20" s="11" t="s">
        <v>15</v>
      </c>
      <c r="E20" s="11" t="s">
        <v>85</v>
      </c>
      <c r="F20" s="11" t="s">
        <v>66</v>
      </c>
      <c r="G20" s="71">
        <v>1367.1</v>
      </c>
      <c r="H20" s="71">
        <v>1366.5</v>
      </c>
    </row>
    <row r="21" spans="1:8" ht="38.25" customHeight="1">
      <c r="A21" s="14" t="s">
        <v>60</v>
      </c>
      <c r="B21" s="63"/>
      <c r="C21" s="11" t="s">
        <v>11</v>
      </c>
      <c r="D21" s="11" t="s">
        <v>15</v>
      </c>
      <c r="E21" s="11" t="s">
        <v>85</v>
      </c>
      <c r="F21" s="11" t="s">
        <v>58</v>
      </c>
      <c r="G21" s="71">
        <f>G22</f>
        <v>701.6</v>
      </c>
      <c r="H21" s="71">
        <f>H22</f>
        <v>667.7</v>
      </c>
    </row>
    <row r="22" spans="1:8" ht="31.5" customHeight="1">
      <c r="A22" s="14" t="s">
        <v>61</v>
      </c>
      <c r="B22" s="63"/>
      <c r="C22" s="11" t="s">
        <v>11</v>
      </c>
      <c r="D22" s="11" t="s">
        <v>15</v>
      </c>
      <c r="E22" s="11" t="s">
        <v>85</v>
      </c>
      <c r="F22" s="11" t="s">
        <v>59</v>
      </c>
      <c r="G22" s="71">
        <v>701.6</v>
      </c>
      <c r="H22" s="71">
        <v>667.7</v>
      </c>
    </row>
    <row r="23" spans="1:8" ht="31.5" customHeight="1">
      <c r="A23" s="14" t="s">
        <v>111</v>
      </c>
      <c r="B23" s="103"/>
      <c r="C23" s="11" t="s">
        <v>11</v>
      </c>
      <c r="D23" s="11" t="s">
        <v>15</v>
      </c>
      <c r="E23" s="11" t="s">
        <v>85</v>
      </c>
      <c r="F23" s="11" t="s">
        <v>64</v>
      </c>
      <c r="G23" s="71">
        <f>G24</f>
        <v>30.1</v>
      </c>
      <c r="H23" s="71">
        <v>30.1</v>
      </c>
    </row>
    <row r="24" spans="1:8" ht="31.5" customHeight="1">
      <c r="A24" s="14" t="s">
        <v>112</v>
      </c>
      <c r="B24" s="103"/>
      <c r="C24" s="11" t="s">
        <v>11</v>
      </c>
      <c r="D24" s="11" t="s">
        <v>15</v>
      </c>
      <c r="E24" s="11" t="s">
        <v>85</v>
      </c>
      <c r="F24" s="11" t="s">
        <v>113</v>
      </c>
      <c r="G24" s="71">
        <v>30.1</v>
      </c>
      <c r="H24" s="71">
        <v>30.1</v>
      </c>
    </row>
    <row r="25" spans="1:8" ht="31.5" customHeight="1">
      <c r="A25" s="27" t="s">
        <v>44</v>
      </c>
      <c r="B25" s="39"/>
      <c r="C25" s="11" t="s">
        <v>11</v>
      </c>
      <c r="D25" s="11" t="s">
        <v>15</v>
      </c>
      <c r="E25" s="11" t="s">
        <v>87</v>
      </c>
      <c r="F25" s="13"/>
      <c r="G25" s="69">
        <v>62.5</v>
      </c>
      <c r="H25" s="69">
        <f>H26</f>
        <v>62.5</v>
      </c>
    </row>
    <row r="26" spans="1:8" ht="31.5" customHeight="1">
      <c r="A26" s="14" t="s">
        <v>60</v>
      </c>
      <c r="B26" s="39"/>
      <c r="C26" s="11" t="s">
        <v>11</v>
      </c>
      <c r="D26" s="11" t="s">
        <v>15</v>
      </c>
      <c r="E26" s="11" t="s">
        <v>87</v>
      </c>
      <c r="F26" s="25">
        <v>200</v>
      </c>
      <c r="G26" s="69">
        <v>62.5</v>
      </c>
      <c r="H26" s="69">
        <f>H27</f>
        <v>62.5</v>
      </c>
    </row>
    <row r="27" spans="1:8" ht="31.5" customHeight="1">
      <c r="A27" s="14" t="s">
        <v>61</v>
      </c>
      <c r="B27" s="40"/>
      <c r="C27" s="11" t="s">
        <v>11</v>
      </c>
      <c r="D27" s="11" t="s">
        <v>15</v>
      </c>
      <c r="E27" s="11" t="s">
        <v>87</v>
      </c>
      <c r="F27" s="25">
        <v>240</v>
      </c>
      <c r="G27" s="69">
        <v>62.5</v>
      </c>
      <c r="H27" s="69">
        <v>62.5</v>
      </c>
    </row>
    <row r="28" spans="1:8" ht="21" customHeight="1">
      <c r="A28" s="15" t="s">
        <v>1</v>
      </c>
      <c r="B28" s="85"/>
      <c r="C28" s="16" t="s">
        <v>11</v>
      </c>
      <c r="D28" s="16" t="s">
        <v>45</v>
      </c>
      <c r="E28" s="16"/>
      <c r="F28" s="16"/>
      <c r="G28" s="98">
        <v>20</v>
      </c>
      <c r="H28" s="98">
        <f>H29</f>
        <v>0</v>
      </c>
    </row>
    <row r="29" spans="1:8" ht="18.75" customHeight="1">
      <c r="A29" s="18" t="s">
        <v>65</v>
      </c>
      <c r="B29" s="63"/>
      <c r="C29" s="11" t="s">
        <v>11</v>
      </c>
      <c r="D29" s="11" t="s">
        <v>45</v>
      </c>
      <c r="E29" s="12" t="s">
        <v>88</v>
      </c>
      <c r="F29" s="11"/>
      <c r="G29" s="69">
        <f>G30</f>
        <v>20</v>
      </c>
      <c r="H29" s="69">
        <f>H30</f>
        <v>0</v>
      </c>
    </row>
    <row r="30" spans="1:8" ht="18.75" customHeight="1">
      <c r="A30" s="108" t="s">
        <v>108</v>
      </c>
      <c r="B30" s="63"/>
      <c r="C30" s="11" t="s">
        <v>11</v>
      </c>
      <c r="D30" s="11" t="s">
        <v>45</v>
      </c>
      <c r="E30" s="12" t="s">
        <v>90</v>
      </c>
      <c r="F30" s="11" t="s">
        <v>64</v>
      </c>
      <c r="G30" s="69">
        <v>20</v>
      </c>
      <c r="H30" s="69">
        <v>0</v>
      </c>
    </row>
    <row r="31" spans="1:8" ht="18" customHeight="1">
      <c r="A31" s="108" t="s">
        <v>89</v>
      </c>
      <c r="B31" s="63"/>
      <c r="C31" s="11" t="s">
        <v>11</v>
      </c>
      <c r="D31" s="11" t="s">
        <v>45</v>
      </c>
      <c r="E31" s="12" t="s">
        <v>90</v>
      </c>
      <c r="F31" s="11" t="s">
        <v>91</v>
      </c>
      <c r="G31" s="69">
        <v>20</v>
      </c>
      <c r="H31" s="69">
        <v>0</v>
      </c>
    </row>
    <row r="32" spans="1:8" ht="28.5" customHeight="1">
      <c r="A32" s="15" t="s">
        <v>17</v>
      </c>
      <c r="B32" s="84"/>
      <c r="C32" s="16" t="s">
        <v>11</v>
      </c>
      <c r="D32" s="16" t="s">
        <v>47</v>
      </c>
      <c r="E32" s="16"/>
      <c r="F32" s="16" t="s">
        <v>9</v>
      </c>
      <c r="G32" s="98">
        <f>G33+G38</f>
        <v>2570.9</v>
      </c>
      <c r="H32" s="98">
        <f>H33+H38</f>
        <v>2518.8</v>
      </c>
    </row>
    <row r="33" spans="1:8" ht="27" customHeight="1">
      <c r="A33" s="14" t="s">
        <v>43</v>
      </c>
      <c r="B33" s="63"/>
      <c r="C33" s="11" t="s">
        <v>11</v>
      </c>
      <c r="D33" s="11" t="s">
        <v>47</v>
      </c>
      <c r="E33" s="11" t="s">
        <v>117</v>
      </c>
      <c r="F33" s="11"/>
      <c r="G33" s="69">
        <f>G34</f>
        <v>73.1</v>
      </c>
      <c r="H33" s="69">
        <f>H34</f>
        <v>21</v>
      </c>
    </row>
    <row r="34" spans="1:8" ht="0.75" customHeight="1" hidden="1">
      <c r="A34" s="80" t="s">
        <v>63</v>
      </c>
      <c r="B34" s="63"/>
      <c r="C34" s="11" t="s">
        <v>11</v>
      </c>
      <c r="D34" s="11" t="s">
        <v>47</v>
      </c>
      <c r="E34" s="11" t="s">
        <v>84</v>
      </c>
      <c r="F34" s="11"/>
      <c r="G34" s="69">
        <f>G36</f>
        <v>73.1</v>
      </c>
      <c r="H34" s="69">
        <f>H36</f>
        <v>21</v>
      </c>
    </row>
    <row r="35" spans="1:8" ht="0.75" customHeight="1" hidden="1">
      <c r="A35" s="14" t="s">
        <v>35</v>
      </c>
      <c r="B35" s="63"/>
      <c r="C35" s="11" t="s">
        <v>11</v>
      </c>
      <c r="D35" s="11" t="s">
        <v>47</v>
      </c>
      <c r="E35" s="66" t="s">
        <v>39</v>
      </c>
      <c r="F35" s="11"/>
      <c r="G35" s="69" t="e">
        <f>#REF!</f>
        <v>#REF!</v>
      </c>
      <c r="H35" s="69" t="e">
        <f>#REF!</f>
        <v>#REF!</v>
      </c>
    </row>
    <row r="36" spans="1:8" ht="30" customHeight="1">
      <c r="A36" s="14" t="s">
        <v>60</v>
      </c>
      <c r="B36" s="63"/>
      <c r="C36" s="11" t="s">
        <v>11</v>
      </c>
      <c r="D36" s="11" t="s">
        <v>47</v>
      </c>
      <c r="E36" s="66" t="s">
        <v>118</v>
      </c>
      <c r="F36" s="11" t="s">
        <v>58</v>
      </c>
      <c r="G36" s="69">
        <f>G37</f>
        <v>73.1</v>
      </c>
      <c r="H36" s="69">
        <f>H37</f>
        <v>21</v>
      </c>
    </row>
    <row r="37" spans="1:8" ht="49.5" customHeight="1">
      <c r="A37" s="14" t="s">
        <v>61</v>
      </c>
      <c r="B37" s="86"/>
      <c r="C37" s="11" t="s">
        <v>11</v>
      </c>
      <c r="D37" s="11" t="s">
        <v>47</v>
      </c>
      <c r="E37" s="66" t="s">
        <v>118</v>
      </c>
      <c r="F37" s="11" t="s">
        <v>59</v>
      </c>
      <c r="G37" s="69">
        <v>73.1</v>
      </c>
      <c r="H37" s="69">
        <v>21</v>
      </c>
    </row>
    <row r="38" spans="1:8" ht="49.5" customHeight="1">
      <c r="A38" s="14" t="s">
        <v>119</v>
      </c>
      <c r="B38" s="64"/>
      <c r="C38" s="11" t="s">
        <v>11</v>
      </c>
      <c r="D38" s="11" t="s">
        <v>47</v>
      </c>
      <c r="E38" s="11" t="s">
        <v>98</v>
      </c>
      <c r="F38" s="11"/>
      <c r="G38" s="69">
        <f>G39+G42+G45</f>
        <v>2497.8</v>
      </c>
      <c r="H38" s="69">
        <f>H39+H42+H45</f>
        <v>2497.8</v>
      </c>
    </row>
    <row r="39" spans="1:8" ht="27" customHeight="1">
      <c r="A39" s="80" t="s">
        <v>120</v>
      </c>
      <c r="B39" s="86"/>
      <c r="C39" s="11" t="s">
        <v>11</v>
      </c>
      <c r="D39" s="11" t="s">
        <v>47</v>
      </c>
      <c r="E39" s="11" t="s">
        <v>121</v>
      </c>
      <c r="F39" s="11"/>
      <c r="G39" s="69">
        <f>G40</f>
        <v>0</v>
      </c>
      <c r="H39" s="69">
        <f>H40</f>
        <v>0</v>
      </c>
    </row>
    <row r="40" spans="1:8" ht="27" customHeight="1">
      <c r="A40" s="14" t="s">
        <v>60</v>
      </c>
      <c r="B40" s="44"/>
      <c r="C40" s="32" t="s">
        <v>11</v>
      </c>
      <c r="D40" s="33">
        <v>13</v>
      </c>
      <c r="E40" s="11" t="s">
        <v>121</v>
      </c>
      <c r="F40" s="34">
        <v>200</v>
      </c>
      <c r="G40" s="69">
        <f>G41</f>
        <v>0</v>
      </c>
      <c r="H40" s="69">
        <f>H41</f>
        <v>0</v>
      </c>
    </row>
    <row r="41" spans="1:8" ht="28.5" customHeight="1">
      <c r="A41" s="14" t="s">
        <v>61</v>
      </c>
      <c r="B41" s="44"/>
      <c r="C41" s="32" t="s">
        <v>11</v>
      </c>
      <c r="D41" s="33">
        <v>13</v>
      </c>
      <c r="E41" s="11" t="s">
        <v>121</v>
      </c>
      <c r="F41" s="34">
        <v>240</v>
      </c>
      <c r="G41" s="69">
        <v>0</v>
      </c>
      <c r="H41" s="69">
        <v>0</v>
      </c>
    </row>
    <row r="42" spans="1:8" ht="26.25" customHeight="1">
      <c r="A42" s="27" t="s">
        <v>122</v>
      </c>
      <c r="B42" s="41"/>
      <c r="C42" s="32" t="s">
        <v>11</v>
      </c>
      <c r="D42" s="33">
        <v>13</v>
      </c>
      <c r="E42" s="32" t="s">
        <v>123</v>
      </c>
      <c r="F42" s="11"/>
      <c r="G42" s="71">
        <f>G43</f>
        <v>1950</v>
      </c>
      <c r="H42" s="71">
        <f>H43</f>
        <v>1950</v>
      </c>
    </row>
    <row r="43" spans="1:8" ht="33" customHeight="1">
      <c r="A43" s="14" t="s">
        <v>60</v>
      </c>
      <c r="B43" s="42"/>
      <c r="C43" s="32" t="s">
        <v>11</v>
      </c>
      <c r="D43" s="33">
        <v>13</v>
      </c>
      <c r="E43" s="32" t="s">
        <v>123</v>
      </c>
      <c r="F43" s="11" t="s">
        <v>58</v>
      </c>
      <c r="G43" s="71">
        <f>G44</f>
        <v>1950</v>
      </c>
      <c r="H43" s="71">
        <f>H44</f>
        <v>1950</v>
      </c>
    </row>
    <row r="44" spans="1:8" ht="37.5" customHeight="1">
      <c r="A44" s="14" t="s">
        <v>61</v>
      </c>
      <c r="B44" s="43"/>
      <c r="C44" s="11" t="s">
        <v>11</v>
      </c>
      <c r="D44" s="11" t="s">
        <v>47</v>
      </c>
      <c r="E44" s="32" t="s">
        <v>123</v>
      </c>
      <c r="F44" s="11" t="s">
        <v>59</v>
      </c>
      <c r="G44" s="71">
        <v>1950</v>
      </c>
      <c r="H44" s="71">
        <v>1950</v>
      </c>
    </row>
    <row r="45" spans="1:8" ht="37.5" customHeight="1">
      <c r="A45" s="14" t="s">
        <v>141</v>
      </c>
      <c r="B45" s="43"/>
      <c r="C45" s="11" t="s">
        <v>11</v>
      </c>
      <c r="D45" s="11" t="s">
        <v>47</v>
      </c>
      <c r="E45" s="32" t="s">
        <v>142</v>
      </c>
      <c r="F45" s="11"/>
      <c r="G45" s="71">
        <f>G46</f>
        <v>547.8</v>
      </c>
      <c r="H45" s="71">
        <f>H46</f>
        <v>547.8</v>
      </c>
    </row>
    <row r="46" spans="1:8" ht="37.5" customHeight="1">
      <c r="A46" s="14" t="s">
        <v>60</v>
      </c>
      <c r="B46" s="43"/>
      <c r="C46" s="11" t="s">
        <v>11</v>
      </c>
      <c r="D46" s="11" t="s">
        <v>47</v>
      </c>
      <c r="E46" s="32" t="s">
        <v>142</v>
      </c>
      <c r="F46" s="11" t="s">
        <v>58</v>
      </c>
      <c r="G46" s="71">
        <f>G47</f>
        <v>547.8</v>
      </c>
      <c r="H46" s="71">
        <f>H47</f>
        <v>547.8</v>
      </c>
    </row>
    <row r="47" spans="1:8" ht="37.5" customHeight="1">
      <c r="A47" s="14" t="s">
        <v>61</v>
      </c>
      <c r="B47" s="43"/>
      <c r="C47" s="11" t="s">
        <v>11</v>
      </c>
      <c r="D47" s="11" t="s">
        <v>47</v>
      </c>
      <c r="E47" s="32" t="s">
        <v>142</v>
      </c>
      <c r="F47" s="11" t="s">
        <v>59</v>
      </c>
      <c r="G47" s="71">
        <v>547.8</v>
      </c>
      <c r="H47" s="71">
        <v>547.8</v>
      </c>
    </row>
    <row r="48" spans="1:8" ht="23.25" customHeight="1">
      <c r="A48" s="17" t="s">
        <v>41</v>
      </c>
      <c r="B48" s="87"/>
      <c r="C48" s="10" t="s">
        <v>12</v>
      </c>
      <c r="D48" s="10"/>
      <c r="E48" s="10"/>
      <c r="F48" s="10"/>
      <c r="G48" s="98">
        <f>G49</f>
        <v>412.9</v>
      </c>
      <c r="H48" s="98">
        <f>H49</f>
        <v>412.9</v>
      </c>
    </row>
    <row r="49" spans="1:8" ht="23.25" customHeight="1">
      <c r="A49" s="15" t="s">
        <v>42</v>
      </c>
      <c r="B49" s="88"/>
      <c r="C49" s="16" t="s">
        <v>12</v>
      </c>
      <c r="D49" s="16" t="s">
        <v>14</v>
      </c>
      <c r="E49" s="16"/>
      <c r="F49" s="16"/>
      <c r="G49" s="21">
        <f>G50</f>
        <v>412.9</v>
      </c>
      <c r="H49" s="21">
        <f>H50</f>
        <v>412.9</v>
      </c>
    </row>
    <row r="50" spans="1:8" ht="44.25" customHeight="1">
      <c r="A50" s="18" t="s">
        <v>76</v>
      </c>
      <c r="B50" s="63"/>
      <c r="C50" s="11" t="s">
        <v>12</v>
      </c>
      <c r="D50" s="11" t="s">
        <v>14</v>
      </c>
      <c r="E50" s="11" t="s">
        <v>84</v>
      </c>
      <c r="F50" s="11"/>
      <c r="G50" s="69">
        <f>G51+G53</f>
        <v>412.9</v>
      </c>
      <c r="H50" s="69">
        <f>H51+H53</f>
        <v>412.9</v>
      </c>
    </row>
    <row r="51" spans="1:8" ht="25.5" customHeight="1">
      <c r="A51" s="75" t="s">
        <v>56</v>
      </c>
      <c r="B51" s="63"/>
      <c r="C51" s="11" t="s">
        <v>12</v>
      </c>
      <c r="D51" s="11" t="s">
        <v>14</v>
      </c>
      <c r="E51" s="11" t="s">
        <v>92</v>
      </c>
      <c r="F51" s="11" t="s">
        <v>57</v>
      </c>
      <c r="G51" s="69">
        <f>G52</f>
        <v>343.4</v>
      </c>
      <c r="H51" s="69">
        <f>H52</f>
        <v>343.4</v>
      </c>
    </row>
    <row r="52" spans="1:8" ht="25.5" customHeight="1">
      <c r="A52" s="14" t="s">
        <v>62</v>
      </c>
      <c r="B52" s="63"/>
      <c r="C52" s="11" t="s">
        <v>12</v>
      </c>
      <c r="D52" s="11" t="s">
        <v>14</v>
      </c>
      <c r="E52" s="11" t="s">
        <v>92</v>
      </c>
      <c r="F52" s="11" t="s">
        <v>66</v>
      </c>
      <c r="G52" s="69">
        <v>343.4</v>
      </c>
      <c r="H52" s="69">
        <v>343.4</v>
      </c>
    </row>
    <row r="53" spans="1:8" ht="30.75" customHeight="1">
      <c r="A53" s="14" t="s">
        <v>60</v>
      </c>
      <c r="B53" s="63"/>
      <c r="C53" s="11" t="s">
        <v>12</v>
      </c>
      <c r="D53" s="11" t="s">
        <v>14</v>
      </c>
      <c r="E53" s="11" t="s">
        <v>92</v>
      </c>
      <c r="F53" s="11" t="s">
        <v>58</v>
      </c>
      <c r="G53" s="69">
        <f>G54</f>
        <v>69.5</v>
      </c>
      <c r="H53" s="69">
        <f>H54</f>
        <v>69.5</v>
      </c>
    </row>
    <row r="54" spans="1:8" ht="39" customHeight="1">
      <c r="A54" s="14" t="s">
        <v>61</v>
      </c>
      <c r="B54" s="86"/>
      <c r="C54" s="11" t="s">
        <v>12</v>
      </c>
      <c r="D54" s="11" t="s">
        <v>14</v>
      </c>
      <c r="E54" s="11" t="s">
        <v>92</v>
      </c>
      <c r="F54" s="11" t="s">
        <v>59</v>
      </c>
      <c r="G54" s="69">
        <v>69.5</v>
      </c>
      <c r="H54" s="69">
        <v>69.5</v>
      </c>
    </row>
    <row r="55" spans="1:8" ht="36" customHeight="1">
      <c r="A55" s="17" t="s">
        <v>50</v>
      </c>
      <c r="B55" s="89"/>
      <c r="C55" s="10" t="s">
        <v>14</v>
      </c>
      <c r="D55" s="10"/>
      <c r="E55" s="10"/>
      <c r="F55" s="10"/>
      <c r="G55" s="98">
        <f aca="true" t="shared" si="0" ref="G55:H58">G56</f>
        <v>156.5</v>
      </c>
      <c r="H55" s="98">
        <f t="shared" si="0"/>
        <v>89.7</v>
      </c>
    </row>
    <row r="56" spans="1:8" ht="41.25" customHeight="1">
      <c r="A56" s="15" t="s">
        <v>115</v>
      </c>
      <c r="B56" s="88"/>
      <c r="C56" s="16" t="s">
        <v>14</v>
      </c>
      <c r="D56" s="16" t="s">
        <v>23</v>
      </c>
      <c r="E56" s="16"/>
      <c r="F56" s="16"/>
      <c r="G56" s="21">
        <f t="shared" si="0"/>
        <v>156.5</v>
      </c>
      <c r="H56" s="21">
        <f t="shared" si="0"/>
        <v>89.7</v>
      </c>
    </row>
    <row r="57" spans="1:8" ht="45" customHeight="1">
      <c r="A57" s="18" t="s">
        <v>140</v>
      </c>
      <c r="B57" s="86"/>
      <c r="C57" s="11" t="s">
        <v>14</v>
      </c>
      <c r="D57" s="11" t="s">
        <v>23</v>
      </c>
      <c r="E57" s="11" t="s">
        <v>103</v>
      </c>
      <c r="F57" s="11"/>
      <c r="G57" s="69">
        <f t="shared" si="0"/>
        <v>156.5</v>
      </c>
      <c r="H57" s="69">
        <f t="shared" si="0"/>
        <v>89.7</v>
      </c>
    </row>
    <row r="58" spans="1:8" ht="27.75" customHeight="1">
      <c r="A58" s="14" t="s">
        <v>60</v>
      </c>
      <c r="B58" s="86"/>
      <c r="C58" s="11" t="s">
        <v>14</v>
      </c>
      <c r="D58" s="11" t="s">
        <v>23</v>
      </c>
      <c r="E58" s="11" t="s">
        <v>103</v>
      </c>
      <c r="F58" s="11" t="s">
        <v>58</v>
      </c>
      <c r="G58" s="69">
        <f t="shared" si="0"/>
        <v>156.5</v>
      </c>
      <c r="H58" s="69">
        <f t="shared" si="0"/>
        <v>89.7</v>
      </c>
    </row>
    <row r="59" spans="1:8" ht="27.75" customHeight="1">
      <c r="A59" s="14" t="s">
        <v>61</v>
      </c>
      <c r="B59" s="86"/>
      <c r="C59" s="11" t="s">
        <v>14</v>
      </c>
      <c r="D59" s="11" t="s">
        <v>23</v>
      </c>
      <c r="E59" s="11" t="s">
        <v>103</v>
      </c>
      <c r="F59" s="11" t="s">
        <v>59</v>
      </c>
      <c r="G59" s="69">
        <v>156.5</v>
      </c>
      <c r="H59" s="69">
        <v>89.7</v>
      </c>
    </row>
    <row r="60" spans="1:8" ht="22.5" customHeight="1">
      <c r="A60" s="106" t="s">
        <v>33</v>
      </c>
      <c r="B60" s="86"/>
      <c r="C60" s="16" t="s">
        <v>15</v>
      </c>
      <c r="D60" s="11"/>
      <c r="E60" s="11"/>
      <c r="F60" s="11"/>
      <c r="G60" s="98">
        <f>G61</f>
        <v>0</v>
      </c>
      <c r="H60" s="98">
        <f>H61</f>
        <v>0</v>
      </c>
    </row>
    <row r="61" spans="1:8" ht="27" customHeight="1">
      <c r="A61" s="15" t="s">
        <v>46</v>
      </c>
      <c r="B61" s="88"/>
      <c r="C61" s="16" t="s">
        <v>15</v>
      </c>
      <c r="D61" s="16" t="s">
        <v>28</v>
      </c>
      <c r="E61" s="16"/>
      <c r="F61" s="23"/>
      <c r="G61" s="107">
        <f aca="true" t="shared" si="1" ref="G61:H64">G62</f>
        <v>0</v>
      </c>
      <c r="H61" s="107">
        <f t="shared" si="1"/>
        <v>0</v>
      </c>
    </row>
    <row r="62" spans="1:8" ht="26.25" customHeight="1">
      <c r="A62" s="15" t="s">
        <v>51</v>
      </c>
      <c r="B62" s="88"/>
      <c r="C62" s="16" t="s">
        <v>15</v>
      </c>
      <c r="D62" s="16" t="s">
        <v>28</v>
      </c>
      <c r="E62" s="16" t="s">
        <v>93</v>
      </c>
      <c r="F62" s="23"/>
      <c r="G62" s="69">
        <f t="shared" si="1"/>
        <v>0</v>
      </c>
      <c r="H62" s="69">
        <f t="shared" si="1"/>
        <v>0</v>
      </c>
    </row>
    <row r="63" spans="1:8" ht="26.25" customHeight="1">
      <c r="A63" s="14" t="s">
        <v>52</v>
      </c>
      <c r="B63" s="88"/>
      <c r="C63" s="11" t="s">
        <v>15</v>
      </c>
      <c r="D63" s="11" t="s">
        <v>28</v>
      </c>
      <c r="E63" s="11" t="s">
        <v>94</v>
      </c>
      <c r="F63" s="22"/>
      <c r="G63" s="69">
        <v>0</v>
      </c>
      <c r="H63" s="69">
        <f t="shared" si="1"/>
        <v>0</v>
      </c>
    </row>
    <row r="64" spans="1:8" ht="33" customHeight="1">
      <c r="A64" s="14" t="s">
        <v>60</v>
      </c>
      <c r="B64" s="88"/>
      <c r="C64" s="11" t="s">
        <v>15</v>
      </c>
      <c r="D64" s="11" t="s">
        <v>28</v>
      </c>
      <c r="E64" s="11" t="s">
        <v>94</v>
      </c>
      <c r="F64" s="22" t="s">
        <v>58</v>
      </c>
      <c r="G64" s="69">
        <f t="shared" si="1"/>
        <v>0</v>
      </c>
      <c r="H64" s="69">
        <f t="shared" si="1"/>
        <v>0</v>
      </c>
    </row>
    <row r="65" spans="1:8" ht="29.25" customHeight="1">
      <c r="A65" s="14" t="s">
        <v>61</v>
      </c>
      <c r="B65" s="88"/>
      <c r="C65" s="11" t="s">
        <v>15</v>
      </c>
      <c r="D65" s="11" t="s">
        <v>28</v>
      </c>
      <c r="E65" s="11" t="s">
        <v>94</v>
      </c>
      <c r="F65" s="22" t="s">
        <v>59</v>
      </c>
      <c r="G65" s="69">
        <v>0</v>
      </c>
      <c r="H65" s="69">
        <v>0</v>
      </c>
    </row>
    <row r="66" spans="1:8" ht="18" customHeight="1">
      <c r="A66" s="15" t="s">
        <v>114</v>
      </c>
      <c r="B66" s="88"/>
      <c r="C66" s="11" t="s">
        <v>13</v>
      </c>
      <c r="D66" s="11"/>
      <c r="E66" s="11"/>
      <c r="F66" s="22"/>
      <c r="G66" s="98">
        <f>G67</f>
        <v>849.1</v>
      </c>
      <c r="H66" s="98">
        <f>H67</f>
        <v>726.9</v>
      </c>
    </row>
    <row r="67" spans="1:8" ht="31.5" customHeight="1">
      <c r="A67" s="15" t="s">
        <v>26</v>
      </c>
      <c r="B67" s="84"/>
      <c r="C67" s="16" t="s">
        <v>13</v>
      </c>
      <c r="D67" s="16" t="s">
        <v>14</v>
      </c>
      <c r="E67" s="11"/>
      <c r="F67" s="16"/>
      <c r="G67" s="117">
        <f>G70+G73+G75</f>
        <v>849.1</v>
      </c>
      <c r="H67" s="117">
        <f>H70+H73+H75</f>
        <v>726.9</v>
      </c>
    </row>
    <row r="68" spans="1:8" ht="15" customHeight="1" hidden="1">
      <c r="A68" s="15" t="s">
        <v>26</v>
      </c>
      <c r="B68" s="63"/>
      <c r="C68" s="16" t="s">
        <v>13</v>
      </c>
      <c r="D68" s="16" t="s">
        <v>14</v>
      </c>
      <c r="E68" s="16" t="s">
        <v>95</v>
      </c>
      <c r="F68" s="16"/>
      <c r="G68" s="21">
        <f>G70+G75</f>
        <v>734.1</v>
      </c>
      <c r="H68" s="21">
        <f>H70+H75</f>
        <v>611.9</v>
      </c>
    </row>
    <row r="69" spans="1:8" ht="69.75" customHeight="1" hidden="1">
      <c r="A69" s="15" t="s">
        <v>27</v>
      </c>
      <c r="B69" s="63"/>
      <c r="C69" s="16" t="s">
        <v>13</v>
      </c>
      <c r="D69" s="16" t="s">
        <v>14</v>
      </c>
      <c r="E69" s="16" t="s">
        <v>31</v>
      </c>
      <c r="F69" s="16"/>
      <c r="G69" s="21">
        <v>233.3</v>
      </c>
      <c r="H69" s="21">
        <v>233.3</v>
      </c>
    </row>
    <row r="70" spans="1:8" ht="28.5" customHeight="1">
      <c r="A70" s="14" t="s">
        <v>77</v>
      </c>
      <c r="B70" s="63"/>
      <c r="C70" s="11" t="s">
        <v>13</v>
      </c>
      <c r="D70" s="11" t="s">
        <v>14</v>
      </c>
      <c r="E70" s="11" t="s">
        <v>96</v>
      </c>
      <c r="F70" s="11"/>
      <c r="G70" s="69">
        <f>G71</f>
        <v>625.1</v>
      </c>
      <c r="H70" s="69">
        <f>H72</f>
        <v>508.4</v>
      </c>
    </row>
    <row r="71" spans="1:8" ht="30.75" customHeight="1">
      <c r="A71" s="14" t="s">
        <v>60</v>
      </c>
      <c r="B71" s="63"/>
      <c r="C71" s="11" t="s">
        <v>13</v>
      </c>
      <c r="D71" s="11" t="s">
        <v>14</v>
      </c>
      <c r="E71" s="11" t="s">
        <v>96</v>
      </c>
      <c r="F71" s="11" t="s">
        <v>58</v>
      </c>
      <c r="G71" s="69">
        <f>G72</f>
        <v>625.1</v>
      </c>
      <c r="H71" s="69">
        <f>H72</f>
        <v>508.4</v>
      </c>
    </row>
    <row r="72" spans="1:8" ht="33" customHeight="1">
      <c r="A72" s="14" t="s">
        <v>61</v>
      </c>
      <c r="B72" s="86"/>
      <c r="C72" s="11" t="s">
        <v>13</v>
      </c>
      <c r="D72" s="11" t="s">
        <v>14</v>
      </c>
      <c r="E72" s="11" t="s">
        <v>96</v>
      </c>
      <c r="F72" s="11" t="s">
        <v>59</v>
      </c>
      <c r="G72" s="69">
        <v>625.1</v>
      </c>
      <c r="H72" s="69">
        <v>508.4</v>
      </c>
    </row>
    <row r="73" spans="1:8" ht="33" customHeight="1">
      <c r="A73" s="14" t="s">
        <v>124</v>
      </c>
      <c r="B73" s="86"/>
      <c r="C73" s="11" t="s">
        <v>13</v>
      </c>
      <c r="D73" s="11" t="s">
        <v>14</v>
      </c>
      <c r="E73" s="11" t="s">
        <v>96</v>
      </c>
      <c r="F73" s="11" t="s">
        <v>125</v>
      </c>
      <c r="G73" s="69">
        <f>G74</f>
        <v>115</v>
      </c>
      <c r="H73" s="69">
        <f>H74</f>
        <v>115</v>
      </c>
    </row>
    <row r="74" spans="1:8" ht="33" customHeight="1">
      <c r="A74" s="14" t="s">
        <v>126</v>
      </c>
      <c r="B74" s="86"/>
      <c r="C74" s="11" t="s">
        <v>13</v>
      </c>
      <c r="D74" s="11" t="s">
        <v>14</v>
      </c>
      <c r="E74" s="11" t="s">
        <v>96</v>
      </c>
      <c r="F74" s="11" t="s">
        <v>127</v>
      </c>
      <c r="G74" s="69">
        <v>115</v>
      </c>
      <c r="H74" s="69">
        <v>115</v>
      </c>
    </row>
    <row r="75" spans="1:8" ht="24.75" customHeight="1">
      <c r="A75" s="14" t="s">
        <v>30</v>
      </c>
      <c r="B75" s="63"/>
      <c r="C75" s="11" t="s">
        <v>13</v>
      </c>
      <c r="D75" s="11" t="s">
        <v>14</v>
      </c>
      <c r="E75" s="11" t="s">
        <v>97</v>
      </c>
      <c r="F75" s="11"/>
      <c r="G75" s="69">
        <f>G76</f>
        <v>109</v>
      </c>
      <c r="H75" s="69">
        <f>H76</f>
        <v>103.5</v>
      </c>
    </row>
    <row r="76" spans="1:8" ht="36.75" customHeight="1">
      <c r="A76" s="14" t="s">
        <v>60</v>
      </c>
      <c r="B76" s="63"/>
      <c r="C76" s="11" t="s">
        <v>13</v>
      </c>
      <c r="D76" s="11" t="s">
        <v>14</v>
      </c>
      <c r="E76" s="11" t="s">
        <v>97</v>
      </c>
      <c r="F76" s="11" t="s">
        <v>58</v>
      </c>
      <c r="G76" s="69">
        <f>G79</f>
        <v>109</v>
      </c>
      <c r="H76" s="69">
        <f>H79</f>
        <v>103.5</v>
      </c>
    </row>
    <row r="77" spans="1:8" ht="0.75" customHeight="1" hidden="1">
      <c r="A77" s="14" t="s">
        <v>61</v>
      </c>
      <c r="B77" s="63"/>
      <c r="C77" s="11" t="s">
        <v>13</v>
      </c>
      <c r="D77" s="11" t="s">
        <v>14</v>
      </c>
      <c r="E77" s="11" t="s">
        <v>97</v>
      </c>
      <c r="F77" s="11" t="s">
        <v>59</v>
      </c>
      <c r="G77" s="69">
        <v>60</v>
      </c>
      <c r="H77" s="69">
        <v>60</v>
      </c>
    </row>
    <row r="78" spans="1:8" ht="18.75" hidden="1">
      <c r="A78" s="19" t="s">
        <v>36</v>
      </c>
      <c r="B78" s="63"/>
      <c r="C78" s="20" t="s">
        <v>10</v>
      </c>
      <c r="D78" s="20"/>
      <c r="E78" s="20"/>
      <c r="F78" s="20"/>
      <c r="G78" s="21">
        <f>G80</f>
        <v>42.5</v>
      </c>
      <c r="H78" s="21">
        <f>H80</f>
        <v>42.5</v>
      </c>
    </row>
    <row r="79" spans="1:8" ht="50.25" customHeight="1">
      <c r="A79" s="14" t="s">
        <v>61</v>
      </c>
      <c r="B79" s="63"/>
      <c r="C79" s="11" t="s">
        <v>13</v>
      </c>
      <c r="D79" s="11" t="s">
        <v>14</v>
      </c>
      <c r="E79" s="11" t="s">
        <v>97</v>
      </c>
      <c r="F79" s="11" t="s">
        <v>59</v>
      </c>
      <c r="G79" s="69">
        <v>109</v>
      </c>
      <c r="H79" s="69">
        <v>103.5</v>
      </c>
    </row>
    <row r="80" spans="1:8" ht="18.75">
      <c r="A80" s="95" t="s">
        <v>53</v>
      </c>
      <c r="B80" s="63"/>
      <c r="C80" s="10" t="s">
        <v>10</v>
      </c>
      <c r="D80" s="10"/>
      <c r="E80" s="10"/>
      <c r="F80" s="10"/>
      <c r="G80" s="21">
        <f>G82</f>
        <v>42.5</v>
      </c>
      <c r="H80" s="21">
        <f>H82</f>
        <v>42.5</v>
      </c>
    </row>
    <row r="81" spans="1:8" ht="18.75">
      <c r="A81" s="116" t="s">
        <v>55</v>
      </c>
      <c r="B81" s="63"/>
      <c r="C81" s="10" t="s">
        <v>10</v>
      </c>
      <c r="D81" s="10" t="s">
        <v>10</v>
      </c>
      <c r="E81" s="10"/>
      <c r="F81" s="10"/>
      <c r="G81" s="21">
        <f>G82</f>
        <v>42.5</v>
      </c>
      <c r="H81" s="21">
        <f>H82</f>
        <v>42.5</v>
      </c>
    </row>
    <row r="82" spans="1:8" ht="38.25">
      <c r="A82" s="14" t="s">
        <v>143</v>
      </c>
      <c r="B82" s="63"/>
      <c r="C82" s="11" t="s">
        <v>10</v>
      </c>
      <c r="D82" s="11" t="s">
        <v>10</v>
      </c>
      <c r="E82" s="11" t="s">
        <v>106</v>
      </c>
      <c r="F82" s="11"/>
      <c r="G82" s="69">
        <f>G83</f>
        <v>42.5</v>
      </c>
      <c r="H82" s="69">
        <f>H83</f>
        <v>42.5</v>
      </c>
    </row>
    <row r="83" spans="1:8" ht="18.75">
      <c r="A83" s="14" t="s">
        <v>78</v>
      </c>
      <c r="B83" s="63"/>
      <c r="C83" s="11" t="s">
        <v>10</v>
      </c>
      <c r="D83" s="11" t="s">
        <v>10</v>
      </c>
      <c r="E83" s="11" t="s">
        <v>107</v>
      </c>
      <c r="F83" s="11"/>
      <c r="G83" s="69">
        <f>G85</f>
        <v>42.5</v>
      </c>
      <c r="H83" s="69">
        <f>H85</f>
        <v>42.5</v>
      </c>
    </row>
    <row r="84" spans="1:8" ht="28.5" customHeight="1">
      <c r="A84" s="14" t="s">
        <v>60</v>
      </c>
      <c r="B84" s="63"/>
      <c r="C84" s="11" t="s">
        <v>10</v>
      </c>
      <c r="D84" s="11" t="s">
        <v>10</v>
      </c>
      <c r="E84" s="11" t="s">
        <v>107</v>
      </c>
      <c r="F84" s="11" t="s">
        <v>58</v>
      </c>
      <c r="G84" s="69">
        <f>G85</f>
        <v>42.5</v>
      </c>
      <c r="H84" s="69">
        <f>H85</f>
        <v>42.5</v>
      </c>
    </row>
    <row r="85" spans="1:8" ht="29.25" customHeight="1">
      <c r="A85" s="14" t="s">
        <v>61</v>
      </c>
      <c r="B85" s="86"/>
      <c r="C85" s="11" t="s">
        <v>10</v>
      </c>
      <c r="D85" s="11" t="s">
        <v>10</v>
      </c>
      <c r="E85" s="11" t="s">
        <v>107</v>
      </c>
      <c r="F85" s="11" t="s">
        <v>59</v>
      </c>
      <c r="G85" s="69">
        <v>42.5</v>
      </c>
      <c r="H85" s="69">
        <v>42.5</v>
      </c>
    </row>
    <row r="86" spans="1:8" ht="16.5" customHeight="1">
      <c r="A86" s="78" t="s">
        <v>22</v>
      </c>
      <c r="B86" s="86"/>
      <c r="C86" s="101" t="s">
        <v>23</v>
      </c>
      <c r="D86" s="102"/>
      <c r="E86" s="102"/>
      <c r="F86" s="102"/>
      <c r="G86" s="99">
        <f>G87+G92</f>
        <v>90.5</v>
      </c>
      <c r="H86" s="99">
        <f>H87+H92</f>
        <v>71.5</v>
      </c>
    </row>
    <row r="87" spans="1:8" ht="32.25" customHeight="1">
      <c r="A87" s="79" t="s">
        <v>49</v>
      </c>
      <c r="B87" s="90"/>
      <c r="C87" s="16" t="s">
        <v>23</v>
      </c>
      <c r="D87" s="16" t="s">
        <v>11</v>
      </c>
      <c r="E87" s="11"/>
      <c r="F87" s="11"/>
      <c r="G87" s="69">
        <f aca="true" t="shared" si="2" ref="G87:H90">G88</f>
        <v>86.5</v>
      </c>
      <c r="H87" s="69">
        <f t="shared" si="2"/>
        <v>71.5</v>
      </c>
    </row>
    <row r="88" spans="1:8" ht="39" customHeight="1">
      <c r="A88" s="35" t="s">
        <v>80</v>
      </c>
      <c r="B88" s="86"/>
      <c r="C88" s="11" t="s">
        <v>23</v>
      </c>
      <c r="D88" s="11" t="s">
        <v>11</v>
      </c>
      <c r="E88" s="11" t="s">
        <v>129</v>
      </c>
      <c r="F88" s="11"/>
      <c r="G88" s="69">
        <f t="shared" si="2"/>
        <v>86.5</v>
      </c>
      <c r="H88" s="69">
        <f t="shared" si="2"/>
        <v>71.5</v>
      </c>
    </row>
    <row r="89" spans="1:8" ht="29.25" customHeight="1">
      <c r="A89" s="24" t="s">
        <v>70</v>
      </c>
      <c r="B89" s="86"/>
      <c r="C89" s="11" t="s">
        <v>23</v>
      </c>
      <c r="D89" s="11" t="s">
        <v>11</v>
      </c>
      <c r="E89" s="118" t="s">
        <v>128</v>
      </c>
      <c r="F89" s="11"/>
      <c r="G89" s="69">
        <f t="shared" si="2"/>
        <v>86.5</v>
      </c>
      <c r="H89" s="69">
        <f t="shared" si="2"/>
        <v>71.5</v>
      </c>
    </row>
    <row r="90" spans="1:8" ht="28.5" customHeight="1">
      <c r="A90" s="80" t="s">
        <v>67</v>
      </c>
      <c r="B90" s="86"/>
      <c r="C90" s="11" t="s">
        <v>23</v>
      </c>
      <c r="D90" s="11" t="s">
        <v>11</v>
      </c>
      <c r="E90" s="11" t="s">
        <v>129</v>
      </c>
      <c r="F90" s="11" t="s">
        <v>71</v>
      </c>
      <c r="G90" s="69">
        <f t="shared" si="2"/>
        <v>86.5</v>
      </c>
      <c r="H90" s="69">
        <f t="shared" si="2"/>
        <v>71.5</v>
      </c>
    </row>
    <row r="91" spans="1:8" ht="32.25" customHeight="1">
      <c r="A91" s="80" t="s">
        <v>68</v>
      </c>
      <c r="B91" s="86"/>
      <c r="C91" s="11" t="s">
        <v>23</v>
      </c>
      <c r="D91" s="11" t="s">
        <v>11</v>
      </c>
      <c r="E91" s="11" t="s">
        <v>129</v>
      </c>
      <c r="F91" s="11" t="s">
        <v>69</v>
      </c>
      <c r="G91" s="69">
        <v>86.5</v>
      </c>
      <c r="H91" s="69">
        <v>71.5</v>
      </c>
    </row>
    <row r="92" spans="1:8" ht="23.25" customHeight="1">
      <c r="A92" s="77" t="s">
        <v>37</v>
      </c>
      <c r="B92" s="86"/>
      <c r="C92" s="16" t="s">
        <v>23</v>
      </c>
      <c r="D92" s="16" t="s">
        <v>14</v>
      </c>
      <c r="E92" s="11"/>
      <c r="F92" s="11"/>
      <c r="G92" s="69">
        <f>G94</f>
        <v>4</v>
      </c>
      <c r="H92" s="69">
        <f>H94</f>
        <v>0</v>
      </c>
    </row>
    <row r="93" spans="1:8" ht="20.25" customHeight="1">
      <c r="A93" s="80" t="s">
        <v>38</v>
      </c>
      <c r="B93" s="86"/>
      <c r="C93" s="11" t="s">
        <v>23</v>
      </c>
      <c r="D93" s="11" t="s">
        <v>14</v>
      </c>
      <c r="E93" s="11" t="s">
        <v>99</v>
      </c>
      <c r="F93" s="11"/>
      <c r="G93" s="69">
        <f>G95</f>
        <v>4</v>
      </c>
      <c r="H93" s="69">
        <f>H95</f>
        <v>0</v>
      </c>
    </row>
    <row r="94" spans="1:8" ht="18" customHeight="1">
      <c r="A94" s="80" t="s">
        <v>81</v>
      </c>
      <c r="B94" s="86"/>
      <c r="C94" s="11" t="s">
        <v>23</v>
      </c>
      <c r="D94" s="11" t="s">
        <v>14</v>
      </c>
      <c r="E94" s="11" t="s">
        <v>100</v>
      </c>
      <c r="F94" s="11"/>
      <c r="G94" s="69">
        <v>4</v>
      </c>
      <c r="H94" s="69">
        <v>0</v>
      </c>
    </row>
    <row r="95" spans="1:8" ht="30" customHeight="1">
      <c r="A95" s="80" t="s">
        <v>67</v>
      </c>
      <c r="B95" s="86"/>
      <c r="C95" s="11" t="s">
        <v>23</v>
      </c>
      <c r="D95" s="11" t="s">
        <v>14</v>
      </c>
      <c r="E95" s="11" t="s">
        <v>100</v>
      </c>
      <c r="F95" s="11" t="s">
        <v>71</v>
      </c>
      <c r="G95" s="69">
        <f>G96</f>
        <v>4</v>
      </c>
      <c r="H95" s="69">
        <f>H96</f>
        <v>0</v>
      </c>
    </row>
    <row r="96" spans="1:8" ht="30" customHeight="1">
      <c r="A96" s="80" t="s">
        <v>68</v>
      </c>
      <c r="B96" s="86"/>
      <c r="C96" s="11" t="s">
        <v>23</v>
      </c>
      <c r="D96" s="11" t="s">
        <v>14</v>
      </c>
      <c r="E96" s="11" t="s">
        <v>100</v>
      </c>
      <c r="F96" s="11" t="s">
        <v>69</v>
      </c>
      <c r="G96" s="69">
        <v>4</v>
      </c>
      <c r="H96" s="69">
        <v>0</v>
      </c>
    </row>
    <row r="97" spans="1:8" ht="18.75">
      <c r="A97" s="78" t="s">
        <v>54</v>
      </c>
      <c r="B97" s="86"/>
      <c r="C97" s="10" t="s">
        <v>45</v>
      </c>
      <c r="D97" s="10"/>
      <c r="E97" s="10"/>
      <c r="F97" s="10"/>
      <c r="G97" s="98">
        <f aca="true" t="shared" si="3" ref="G97:H99">G98</f>
        <v>10.1</v>
      </c>
      <c r="H97" s="98">
        <f t="shared" si="3"/>
        <v>7.8</v>
      </c>
    </row>
    <row r="98" spans="1:8" ht="20.25" customHeight="1">
      <c r="A98" s="15" t="s">
        <v>48</v>
      </c>
      <c r="B98" s="87"/>
      <c r="C98" s="16" t="s">
        <v>45</v>
      </c>
      <c r="D98" s="16" t="s">
        <v>11</v>
      </c>
      <c r="E98" s="16"/>
      <c r="F98" s="16"/>
      <c r="G98" s="21">
        <f t="shared" si="3"/>
        <v>10.1</v>
      </c>
      <c r="H98" s="21">
        <f t="shared" si="3"/>
        <v>7.8</v>
      </c>
    </row>
    <row r="99" spans="1:8" ht="39" customHeight="1">
      <c r="A99" s="14" t="s">
        <v>116</v>
      </c>
      <c r="B99" s="84"/>
      <c r="C99" s="11" t="s">
        <v>45</v>
      </c>
      <c r="D99" s="11" t="s">
        <v>11</v>
      </c>
      <c r="E99" s="11" t="s">
        <v>104</v>
      </c>
      <c r="F99" s="11"/>
      <c r="G99" s="69">
        <f t="shared" si="3"/>
        <v>10.1</v>
      </c>
      <c r="H99" s="69">
        <f t="shared" si="3"/>
        <v>7.8</v>
      </c>
    </row>
    <row r="100" spans="1:8" ht="21.75" customHeight="1">
      <c r="A100" s="14" t="s">
        <v>79</v>
      </c>
      <c r="B100" s="84"/>
      <c r="C100" s="11" t="s">
        <v>45</v>
      </c>
      <c r="D100" s="11" t="s">
        <v>11</v>
      </c>
      <c r="E100" s="11" t="s">
        <v>105</v>
      </c>
      <c r="F100" s="11"/>
      <c r="G100" s="69">
        <f>G102</f>
        <v>10.1</v>
      </c>
      <c r="H100" s="69">
        <f>H102</f>
        <v>7.8</v>
      </c>
    </row>
    <row r="101" spans="1:8" ht="27" customHeight="1">
      <c r="A101" s="14" t="s">
        <v>60</v>
      </c>
      <c r="B101" s="63"/>
      <c r="C101" s="11" t="s">
        <v>45</v>
      </c>
      <c r="D101" s="11" t="s">
        <v>11</v>
      </c>
      <c r="E101" s="11" t="s">
        <v>105</v>
      </c>
      <c r="F101" s="11" t="s">
        <v>58</v>
      </c>
      <c r="G101" s="69">
        <f>G102</f>
        <v>10.1</v>
      </c>
      <c r="H101" s="69">
        <f>H102</f>
        <v>7.8</v>
      </c>
    </row>
    <row r="102" spans="1:8" ht="28.5" customHeight="1">
      <c r="A102" s="14" t="s">
        <v>61</v>
      </c>
      <c r="B102" s="63"/>
      <c r="C102" s="11" t="s">
        <v>45</v>
      </c>
      <c r="D102" s="11" t="s">
        <v>11</v>
      </c>
      <c r="E102" s="11" t="s">
        <v>105</v>
      </c>
      <c r="F102" s="11" t="s">
        <v>59</v>
      </c>
      <c r="G102" s="69">
        <v>10.1</v>
      </c>
      <c r="H102" s="69">
        <v>7.8</v>
      </c>
    </row>
    <row r="103" spans="1:8" ht="23.25" customHeight="1">
      <c r="A103" s="36" t="s">
        <v>40</v>
      </c>
      <c r="B103" s="63"/>
      <c r="C103" s="37" t="s">
        <v>11</v>
      </c>
      <c r="D103" s="37"/>
      <c r="E103" s="37"/>
      <c r="F103" s="37"/>
      <c r="G103" s="100">
        <f>G104+G108</f>
        <v>220.89999999999998</v>
      </c>
      <c r="H103" s="100">
        <f>H104+H108</f>
        <v>216.39999999999998</v>
      </c>
    </row>
    <row r="104" spans="1:8" ht="28.5" customHeight="1">
      <c r="A104" s="15" t="s">
        <v>34</v>
      </c>
      <c r="B104" s="91">
        <v>345</v>
      </c>
      <c r="C104" s="16" t="s">
        <v>11</v>
      </c>
      <c r="D104" s="16" t="s">
        <v>14</v>
      </c>
      <c r="E104" s="16"/>
      <c r="F104" s="16"/>
      <c r="G104" s="21">
        <f aca="true" t="shared" si="4" ref="G104:H106">G105</f>
        <v>175.6</v>
      </c>
      <c r="H104" s="21">
        <f t="shared" si="4"/>
        <v>171.1</v>
      </c>
    </row>
    <row r="105" spans="1:8" ht="22.5" customHeight="1">
      <c r="A105" s="80" t="s">
        <v>82</v>
      </c>
      <c r="B105" s="92"/>
      <c r="C105" s="11" t="s">
        <v>11</v>
      </c>
      <c r="D105" s="11" t="s">
        <v>14</v>
      </c>
      <c r="E105" s="11" t="s">
        <v>101</v>
      </c>
      <c r="F105" s="11"/>
      <c r="G105" s="69">
        <f t="shared" si="4"/>
        <v>175.6</v>
      </c>
      <c r="H105" s="69">
        <f t="shared" si="4"/>
        <v>171.1</v>
      </c>
    </row>
    <row r="106" spans="1:8" ht="45" customHeight="1">
      <c r="A106" s="14" t="s">
        <v>73</v>
      </c>
      <c r="B106" s="87"/>
      <c r="C106" s="11" t="s">
        <v>11</v>
      </c>
      <c r="D106" s="11" t="s">
        <v>14</v>
      </c>
      <c r="E106" s="11" t="s">
        <v>102</v>
      </c>
      <c r="F106" s="11" t="s">
        <v>57</v>
      </c>
      <c r="G106" s="69">
        <f t="shared" si="4"/>
        <v>175.6</v>
      </c>
      <c r="H106" s="69">
        <f t="shared" si="4"/>
        <v>171.1</v>
      </c>
    </row>
    <row r="107" spans="1:8" ht="26.25" customHeight="1">
      <c r="A107" s="115" t="s">
        <v>62</v>
      </c>
      <c r="B107" s="87"/>
      <c r="C107" s="11" t="s">
        <v>11</v>
      </c>
      <c r="D107" s="11" t="s">
        <v>14</v>
      </c>
      <c r="E107" s="11" t="s">
        <v>102</v>
      </c>
      <c r="F107" s="11" t="s">
        <v>66</v>
      </c>
      <c r="G107" s="69">
        <v>175.6</v>
      </c>
      <c r="H107" s="69">
        <v>171.1</v>
      </c>
    </row>
    <row r="108" spans="1:8" ht="26.25" customHeight="1">
      <c r="A108" s="15" t="s">
        <v>130</v>
      </c>
      <c r="B108" s="91"/>
      <c r="C108" s="16" t="s">
        <v>11</v>
      </c>
      <c r="D108" s="16" t="s">
        <v>131</v>
      </c>
      <c r="E108" s="16"/>
      <c r="F108" s="16"/>
      <c r="G108" s="21">
        <f aca="true" t="shared" si="5" ref="G108:H110">G109</f>
        <v>45.3</v>
      </c>
      <c r="H108" s="21">
        <f t="shared" si="5"/>
        <v>45.3</v>
      </c>
    </row>
    <row r="109" spans="1:8" ht="26.25" customHeight="1">
      <c r="A109" s="80" t="s">
        <v>132</v>
      </c>
      <c r="B109" s="92"/>
      <c r="C109" s="11" t="s">
        <v>11</v>
      </c>
      <c r="D109" s="11" t="s">
        <v>131</v>
      </c>
      <c r="E109" s="11" t="s">
        <v>134</v>
      </c>
      <c r="F109" s="11"/>
      <c r="G109" s="69">
        <f t="shared" si="5"/>
        <v>45.3</v>
      </c>
      <c r="H109" s="69">
        <f t="shared" si="5"/>
        <v>45.3</v>
      </c>
    </row>
    <row r="110" spans="1:8" ht="26.25" customHeight="1">
      <c r="A110" s="14" t="s">
        <v>133</v>
      </c>
      <c r="B110" s="87"/>
      <c r="C110" s="11" t="s">
        <v>11</v>
      </c>
      <c r="D110" s="11" t="s">
        <v>131</v>
      </c>
      <c r="E110" s="11" t="s">
        <v>135</v>
      </c>
      <c r="F110" s="11"/>
      <c r="G110" s="69">
        <f t="shared" si="5"/>
        <v>45.3</v>
      </c>
      <c r="H110" s="69">
        <f>H111</f>
        <v>45.3</v>
      </c>
    </row>
    <row r="111" spans="1:8" ht="26.25" customHeight="1">
      <c r="A111" s="115" t="s">
        <v>136</v>
      </c>
      <c r="B111" s="87"/>
      <c r="C111" s="11" t="s">
        <v>11</v>
      </c>
      <c r="D111" s="11" t="s">
        <v>131</v>
      </c>
      <c r="E111" s="11" t="s">
        <v>135</v>
      </c>
      <c r="F111" s="11" t="s">
        <v>137</v>
      </c>
      <c r="G111" s="69">
        <f>G112</f>
        <v>45.3</v>
      </c>
      <c r="H111" s="69">
        <f>H112</f>
        <v>45.3</v>
      </c>
    </row>
    <row r="112" spans="1:8" ht="26.25" customHeight="1">
      <c r="A112" s="115" t="s">
        <v>138</v>
      </c>
      <c r="B112" s="87"/>
      <c r="C112" s="11" t="s">
        <v>11</v>
      </c>
      <c r="D112" s="11" t="s">
        <v>131</v>
      </c>
      <c r="E112" s="11" t="s">
        <v>135</v>
      </c>
      <c r="F112" s="11" t="s">
        <v>139</v>
      </c>
      <c r="G112" s="69">
        <v>45.3</v>
      </c>
      <c r="H112" s="69">
        <v>45.3</v>
      </c>
    </row>
    <row r="113" ht="18" customHeight="1">
      <c r="B113" s="93"/>
    </row>
    <row r="114" spans="1:8" ht="45" customHeight="1">
      <c r="A114" s="28" t="s">
        <v>20</v>
      </c>
      <c r="B114" s="94"/>
      <c r="C114" s="29"/>
      <c r="D114" s="29"/>
      <c r="E114" s="29"/>
      <c r="F114" s="29"/>
      <c r="G114" s="72">
        <f>G103+G9</f>
        <v>7268.299999999999</v>
      </c>
      <c r="H114" s="72">
        <f>H103+H9</f>
        <v>6927.199999999999</v>
      </c>
    </row>
    <row r="115" ht="16.5" customHeight="1"/>
    <row r="116" spans="6:7" ht="25.5" customHeight="1">
      <c r="F116" s="65"/>
      <c r="G116" s="96"/>
    </row>
    <row r="117" spans="6:7" ht="18.75" customHeight="1">
      <c r="F117" s="65"/>
      <c r="G117" s="97"/>
    </row>
    <row r="118" ht="20.25" customHeight="1">
      <c r="F118" s="65"/>
    </row>
    <row r="119" ht="17.25" customHeight="1"/>
    <row r="120" ht="15.75" customHeight="1"/>
    <row r="121" ht="18.75" customHeight="1"/>
    <row r="122" ht="39.75" customHeight="1"/>
    <row r="123" ht="18.75" customHeight="1"/>
    <row r="124" ht="17.25" customHeight="1"/>
    <row r="125" ht="24.75" customHeight="1"/>
    <row r="126" ht="31.5" customHeight="1"/>
    <row r="127" ht="27" customHeight="1"/>
    <row r="128" ht="21" customHeight="1"/>
    <row r="129" ht="48" customHeight="1"/>
    <row r="130" ht="25.5" customHeight="1"/>
    <row r="131" ht="24" customHeight="1"/>
    <row r="132" ht="31.5" customHeight="1"/>
    <row r="133" ht="37.5" customHeight="1"/>
    <row r="134" ht="30.75" customHeight="1"/>
    <row r="135" ht="35.25" customHeight="1"/>
    <row r="136" ht="26.25" customHeight="1"/>
    <row r="141" ht="27.75" customHeight="1"/>
  </sheetData>
  <sheetProtection/>
  <mergeCells count="2">
    <mergeCell ref="A3:G3"/>
    <mergeCell ref="F1:G1"/>
  </mergeCells>
  <printOptions horizontalCentered="1"/>
  <pageMargins left="0.77" right="0" top="0" bottom="0" header="0" footer="0"/>
  <pageSetup fitToHeight="5" fitToWidth="1" horizontalDpi="600" verticalDpi="600" orientation="portrait" paperSize="9" scale="60" r:id="rId1"/>
  <rowBreaks count="3" manualBreakCount="3">
    <brk id="43" max="10" man="1"/>
    <brk id="76" max="10" man="1"/>
    <brk id="1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User</cp:lastModifiedBy>
  <cp:lastPrinted>2019-04-16T05:03:22Z</cp:lastPrinted>
  <dcterms:created xsi:type="dcterms:W3CDTF">2002-03-12T05:39:02Z</dcterms:created>
  <dcterms:modified xsi:type="dcterms:W3CDTF">2021-04-05T07:10:04Z</dcterms:modified>
  <cp:category/>
  <cp:version/>
  <cp:contentType/>
  <cp:contentStatus/>
</cp:coreProperties>
</file>