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6" r:id="rId3"/>
    <sheet name="прил 1уточнен." sheetId="7" r:id="rId4"/>
  </sheets>
  <definedNames>
    <definedName name="_xlnm.Print_Area" localSheetId="1">'пояснит к прил 2 к реш 41'!$A$1:$K$19</definedName>
    <definedName name="_xlnm.Print_Area" localSheetId="3">'прил 1уточнен.'!$A$1:$H$48</definedName>
    <definedName name="_xlnm.Print_Area" localSheetId="0">'прил1 к реш 61'!$A$1:$H$32</definedName>
  </definedNames>
  <calcPr calcId="125725"/>
</workbook>
</file>

<file path=xl/calcChain.xml><?xml version="1.0" encoding="utf-8"?>
<calcChain xmlns="http://schemas.openxmlformats.org/spreadsheetml/2006/main">
  <c r="I24" i="7"/>
  <c r="I9"/>
  <c r="H24"/>
  <c r="I25"/>
  <c r="I17"/>
  <c r="I29"/>
  <c r="H29"/>
  <c r="I8"/>
  <c r="I7" s="1"/>
  <c r="H40"/>
  <c r="I40"/>
  <c r="H42"/>
  <c r="I42"/>
  <c r="I38"/>
  <c r="H38"/>
  <c r="H37" s="1"/>
  <c r="H36" s="1"/>
  <c r="H17"/>
  <c r="H15"/>
  <c r="H14" s="1"/>
  <c r="H11" s="1"/>
  <c r="I12"/>
  <c r="I14"/>
  <c r="I22"/>
  <c r="I21"/>
  <c r="H9"/>
  <c r="H8"/>
  <c r="H7" s="1"/>
  <c r="H48" s="1"/>
  <c r="H22"/>
  <c r="H21"/>
  <c r="H12"/>
  <c r="H14" i="6"/>
  <c r="J14"/>
  <c r="K14"/>
  <c r="K13"/>
  <c r="K12"/>
  <c r="H30" i="1"/>
  <c r="K12" i="2"/>
  <c r="H13"/>
  <c r="J13"/>
  <c r="I37" i="7"/>
  <c r="I36" s="1"/>
  <c r="I11"/>
  <c r="I48" l="1"/>
</calcChain>
</file>

<file path=xl/sharedStrings.xml><?xml version="1.0" encoding="utf-8"?>
<sst xmlns="http://schemas.openxmlformats.org/spreadsheetml/2006/main" count="209" uniqueCount="122">
  <si>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</si>
  <si>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</si>
  <si>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</si>
  <si>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</si>
  <si>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</si>
  <si>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</si>
  <si>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</si>
  <si>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</si>
  <si>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</si>
  <si>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</si>
  <si>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</si>
  <si>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</si>
  <si>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</si>
  <si>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</si>
  <si>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</si>
  <si>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</si>
  <si>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</si>
  <si>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</si>
  <si>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</si>
  <si>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charset val="204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</si>
  <si>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</si>
  <si>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</si>
  <si>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</si>
  <si>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</si>
  <si>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</si>
  <si>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</si>
  <si>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</si>
  <si>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</si>
  <si>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</si>
  <si>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</si>
  <si>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</si>
  <si>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</si>
  <si>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</si>
  <si>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</si>
  <si>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</si>
  <si>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</si>
  <si>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</si>
  <si>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</si>
  <si>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</si>
  <si>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</si>
  <si>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</si>
  <si>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</si>
  <si>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</si>
  <si>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</si>
  <si>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</si>
  <si>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</si>
  <si>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</si>
  <si>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</si>
  <si>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</si>
  <si>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</si>
  <si>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</si>
  <si>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</si>
  <si>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charset val="204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</si>
  <si>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</si>
  <si>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</si>
  <si>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</si>
  <si>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</si>
  <si>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</si>
  <si>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</si>
  <si>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>000 1 08 04020 01 1000 110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</si>
  <si>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</si>
  <si>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</si>
  <si>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</si>
  <si>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</si>
  <si>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</si>
  <si>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</si>
  <si>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</si>
  <si>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</si>
  <si>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Субвенции бюджетам субъектов Российской Федерации и муниципальных образований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</si>
  <si>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</si>
  <si>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</si>
  <si>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</si>
  <si>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</si>
  <si>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</si>
  <si>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</si>
  <si>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</si>
  <si>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</si>
  <si>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</si>
  <si>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</si>
  <si>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</si>
  <si>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</si>
  <si>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</si>
  <si>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</si>
  <si>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</si>
  <si>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</si>
  <si>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</si>
  <si>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Утверждено тыс.руб.</t>
  </si>
  <si>
    <t xml:space="preserve"> Исполнено тыс.руб.</t>
  </si>
  <si>
    <t>Доходы от сдачи в аренду имущества, составляющего казну сельских поселений(за исключением земельных участков)</t>
  </si>
  <si>
    <t>000 2 02 15001 10 0000 151</t>
  </si>
  <si>
    <t>000 2 02 29999 10 0000 151</t>
  </si>
  <si>
    <t>000 202 10000 00 0000 151</t>
  </si>
  <si>
    <t>000 202 20000 00 0000 151</t>
  </si>
  <si>
    <t>000 202 30000 00 0000 151</t>
  </si>
  <si>
    <t>000 202 30024 10 0000 151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</si>
  <si>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</si>
  <si>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</si>
  <si>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000 111 05075 10 0000 120</t>
  </si>
  <si>
    <t>000 111 05035 10 0000 120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</si>
  <si>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учреждений…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</si>
  <si>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</si>
  <si>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</si>
  <si>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за девять месяцев  2018 года</t>
  </si>
  <si>
    <t>000 1 14 02053 10 0000 410</t>
  </si>
  <si>
    <t>000 1 14 02000 00 0000 410</t>
  </si>
  <si>
    <t>000 1 14 0000 00 0000 410</t>
  </si>
  <si>
    <t>000 116 00000 00 0000 140</t>
  </si>
  <si>
    <t>000 116 90000 00 0000 140</t>
  </si>
  <si>
    <t>000 116 90050 10 0000 140</t>
  </si>
  <si>
    <t>Штрафы, санкции, возмещение ущерба</t>
  </si>
  <si>
    <t>Прочие поступления от денежных взысканий (штрафов) и иных сумм возмещения ущерба</t>
  </si>
  <si>
    <t>Прочие поступления от денежных взысканий (штрафов) и иных сумм возмещения ущерба зачисляемые в бюджеты сельских поселений</t>
  </si>
  <si>
    <t>000 207 00000 000000 180</t>
  </si>
  <si>
    <t>000 207 05030 100000 180</t>
  </si>
  <si>
    <t>000 207 05000 000000 180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</si>
  <si>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</si>
  <si>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</si>
  <si>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Исполнение бюджета МО "Мошинское" за
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</si>
  <si>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</si>
  <si>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 
</t>
  </si>
  <si>
    <t>000 1 14 02053 10 0000 440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</si>
  <si>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  
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</si>
</sst>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53"/>
      <name val="Arial Cyr"/>
      <charset val="204"/>
    </font>
    <font>
      <b/>
      <sz val="14"/>
      <color indexed="8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6"/>
      <name val="Arial Cyr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 applyAlignment="1"/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2" fillId="0" borderId="2" xfId="0" applyFont="1" applyBorder="1" applyAlignment="1"/>
    <xf numFmtId="0" fontId="2" fillId="0" borderId="2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/>
    <xf numFmtId="164" fontId="3" fillId="0" borderId="4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14" fillId="0" borderId="0" xfId="0" applyFont="1" applyFill="1" applyBorder="1"/>
    <xf numFmtId="164" fontId="6" fillId="0" borderId="7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6" fillId="0" borderId="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/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49" fontId="16" fillId="2" borderId="9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Normal="100" workbookViewId="0">
      <selection sqref="A1:I31"/>
    </sheetView>
  </sheetViews>
  <sheetFormatPr defaultRowHeight="12.75"/>
  <cols>
    <col min="3" max="3" width="20.42578125" customWidth="1"/>
    <col min="7" max="7" width="19" customWidth="1"/>
    <col min="8" max="8" width="25.28515625" customWidth="1"/>
    <col min="9" max="9" width="1" hidden="1" customWidth="1"/>
  </cols>
  <sheetData>
    <row r="1" spans="1:9" ht="18" customHeight="1">
      <c r="A1" s="8"/>
      <c r="B1" s="8"/>
      <c r="C1" s="8"/>
      <c r="D1" s="8"/>
      <c r="E1" s="8"/>
      <c r="F1" s="9"/>
      <c r="G1" s="68" t="s">
        <v>52</v>
      </c>
      <c r="H1" s="69"/>
      <c r="I1" s="11"/>
    </row>
    <row r="2" spans="1:9" ht="18">
      <c r="A2" s="8"/>
      <c r="B2" s="8"/>
      <c r="C2" s="8"/>
      <c r="D2" s="8"/>
      <c r="E2" s="8"/>
      <c r="F2" s="9"/>
      <c r="G2" s="69"/>
      <c r="H2" s="69"/>
      <c r="I2" s="11"/>
    </row>
    <row r="3" spans="1:9" ht="18">
      <c r="A3" s="8"/>
      <c r="B3" s="8"/>
      <c r="C3" s="8"/>
      <c r="D3" s="8"/>
      <c r="E3" s="8"/>
      <c r="F3" s="9"/>
      <c r="G3" s="69"/>
      <c r="H3" s="69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75" t="s">
        <v>0</v>
      </c>
      <c r="D5" s="75"/>
      <c r="E5" s="75"/>
      <c r="F5" s="75"/>
      <c r="G5" s="75"/>
      <c r="H5" s="75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66" t="s">
        <v>4</v>
      </c>
      <c r="I6" s="67"/>
    </row>
    <row r="7" spans="1:9">
      <c r="A7" s="50" t="s">
        <v>1</v>
      </c>
      <c r="B7" s="50"/>
      <c r="C7" s="50"/>
      <c r="D7" s="50" t="s">
        <v>2</v>
      </c>
      <c r="E7" s="50"/>
      <c r="F7" s="50"/>
      <c r="G7" s="76"/>
      <c r="H7" s="51" t="s">
        <v>3</v>
      </c>
      <c r="I7" s="51"/>
    </row>
    <row r="8" spans="1:9" ht="65.25" customHeight="1">
      <c r="A8" s="50"/>
      <c r="B8" s="50"/>
      <c r="C8" s="50"/>
      <c r="D8" s="50"/>
      <c r="E8" s="50"/>
      <c r="F8" s="50"/>
      <c r="G8" s="76"/>
      <c r="H8" s="51"/>
      <c r="I8" s="51"/>
    </row>
    <row r="9" spans="1:9" ht="16.5" customHeight="1">
      <c r="A9" s="77" t="s">
        <v>21</v>
      </c>
      <c r="B9" s="78"/>
      <c r="C9" s="79"/>
      <c r="D9" s="77" t="s">
        <v>22</v>
      </c>
      <c r="E9" s="78"/>
      <c r="F9" s="78"/>
      <c r="G9" s="79"/>
      <c r="H9" s="15">
        <v>3</v>
      </c>
      <c r="I9" s="15"/>
    </row>
    <row r="10" spans="1:9" ht="25.5" customHeight="1">
      <c r="A10" s="77"/>
      <c r="B10" s="78"/>
      <c r="C10" s="79"/>
      <c r="D10" s="83" t="s">
        <v>23</v>
      </c>
      <c r="E10" s="84"/>
      <c r="F10" s="84"/>
      <c r="G10" s="85"/>
      <c r="H10" s="16">
        <v>6125</v>
      </c>
      <c r="I10" s="16"/>
    </row>
    <row r="11" spans="1:9" ht="21.75" customHeight="1">
      <c r="A11" s="86" t="s">
        <v>24</v>
      </c>
      <c r="B11" s="87"/>
      <c r="C11" s="88"/>
      <c r="D11" s="89" t="s">
        <v>26</v>
      </c>
      <c r="E11" s="90"/>
      <c r="F11" s="90"/>
      <c r="G11" s="91"/>
      <c r="H11" s="20">
        <v>3910</v>
      </c>
      <c r="I11" s="16"/>
    </row>
    <row r="12" spans="1:9" ht="21.75" customHeight="1">
      <c r="A12" s="77" t="s">
        <v>25</v>
      </c>
      <c r="B12" s="78"/>
      <c r="C12" s="79"/>
      <c r="D12" s="80" t="s">
        <v>27</v>
      </c>
      <c r="E12" s="81"/>
      <c r="F12" s="81"/>
      <c r="G12" s="82"/>
      <c r="H12" s="16">
        <v>605</v>
      </c>
      <c r="I12" s="16"/>
    </row>
    <row r="13" spans="1:9" ht="21.75" customHeight="1">
      <c r="A13" s="62" t="s">
        <v>7</v>
      </c>
      <c r="B13" s="62"/>
      <c r="C13" s="62"/>
      <c r="D13" s="63" t="s">
        <v>5</v>
      </c>
      <c r="E13" s="63"/>
      <c r="F13" s="63"/>
      <c r="G13" s="64"/>
      <c r="H13" s="65">
        <v>605</v>
      </c>
      <c r="I13" s="65"/>
    </row>
    <row r="14" spans="1:9" ht="57.75" customHeight="1">
      <c r="A14" s="96" t="s">
        <v>28</v>
      </c>
      <c r="B14" s="97"/>
      <c r="C14" s="98"/>
      <c r="D14" s="64" t="s">
        <v>29</v>
      </c>
      <c r="E14" s="99"/>
      <c r="F14" s="99"/>
      <c r="G14" s="100"/>
      <c r="H14" s="17">
        <v>605</v>
      </c>
      <c r="I14" s="17"/>
    </row>
    <row r="15" spans="1:9" ht="35.25" customHeight="1">
      <c r="A15" s="51" t="s">
        <v>6</v>
      </c>
      <c r="B15" s="51"/>
      <c r="C15" s="51"/>
      <c r="D15" s="71" t="s">
        <v>8</v>
      </c>
      <c r="E15" s="71"/>
      <c r="F15" s="71"/>
      <c r="G15" s="72"/>
      <c r="H15" s="70">
        <v>210</v>
      </c>
      <c r="I15" s="70"/>
    </row>
    <row r="16" spans="1:9" ht="35.25" customHeight="1">
      <c r="A16" s="96" t="s">
        <v>30</v>
      </c>
      <c r="B16" s="97"/>
      <c r="C16" s="98"/>
      <c r="D16" s="64" t="s">
        <v>31</v>
      </c>
      <c r="E16" s="99"/>
      <c r="F16" s="99"/>
      <c r="G16" s="100"/>
      <c r="H16" s="17">
        <v>7</v>
      </c>
      <c r="I16" s="17"/>
    </row>
    <row r="17" spans="1:9" ht="35.25" customHeight="1">
      <c r="A17" s="96" t="s">
        <v>32</v>
      </c>
      <c r="B17" s="97"/>
      <c r="C17" s="98"/>
      <c r="D17" s="64" t="s">
        <v>33</v>
      </c>
      <c r="E17" s="99"/>
      <c r="F17" s="99"/>
      <c r="G17" s="100"/>
      <c r="H17" s="17">
        <v>7</v>
      </c>
      <c r="I17" s="17"/>
    </row>
    <row r="18" spans="1:9" ht="35.25" customHeight="1">
      <c r="A18" s="96" t="s">
        <v>34</v>
      </c>
      <c r="B18" s="97"/>
      <c r="C18" s="98"/>
      <c r="D18" s="64" t="s">
        <v>35</v>
      </c>
      <c r="E18" s="99"/>
      <c r="F18" s="99"/>
      <c r="G18" s="100"/>
      <c r="H18" s="17">
        <v>203</v>
      </c>
      <c r="I18" s="17"/>
    </row>
    <row r="19" spans="1:9" ht="60.75" customHeight="1">
      <c r="A19" s="96" t="s">
        <v>36</v>
      </c>
      <c r="B19" s="97"/>
      <c r="C19" s="98"/>
      <c r="D19" s="64" t="s">
        <v>37</v>
      </c>
      <c r="E19" s="99"/>
      <c r="F19" s="99"/>
      <c r="G19" s="100"/>
      <c r="H19" s="17">
        <v>118</v>
      </c>
      <c r="I19" s="17"/>
    </row>
    <row r="20" spans="1:9" ht="59.25" customHeight="1">
      <c r="A20" s="96" t="s">
        <v>38</v>
      </c>
      <c r="B20" s="97"/>
      <c r="C20" s="98"/>
      <c r="D20" s="64" t="s">
        <v>39</v>
      </c>
      <c r="E20" s="99"/>
      <c r="F20" s="99"/>
      <c r="G20" s="100"/>
      <c r="H20" s="17">
        <v>85</v>
      </c>
      <c r="I20" s="17"/>
    </row>
    <row r="21" spans="1:9" ht="47.25" customHeight="1">
      <c r="A21" s="51" t="s">
        <v>9</v>
      </c>
      <c r="B21" s="51"/>
      <c r="C21" s="51"/>
      <c r="D21" s="73" t="s">
        <v>10</v>
      </c>
      <c r="E21" s="73"/>
      <c r="F21" s="73"/>
      <c r="G21" s="74"/>
      <c r="H21" s="70">
        <v>3095</v>
      </c>
      <c r="I21" s="70"/>
    </row>
    <row r="22" spans="1:9" ht="90" customHeight="1">
      <c r="A22" s="101" t="s">
        <v>40</v>
      </c>
      <c r="B22" s="92"/>
      <c r="C22" s="93"/>
      <c r="D22" s="64" t="s">
        <v>41</v>
      </c>
      <c r="E22" s="99"/>
      <c r="F22" s="99"/>
      <c r="G22" s="100"/>
      <c r="H22" s="17">
        <v>2980</v>
      </c>
      <c r="I22" s="17"/>
    </row>
    <row r="23" spans="1:9" ht="87.75" customHeight="1">
      <c r="A23" s="101" t="s">
        <v>42</v>
      </c>
      <c r="B23" s="92"/>
      <c r="C23" s="93"/>
      <c r="D23" s="64" t="s">
        <v>43</v>
      </c>
      <c r="E23" s="99"/>
      <c r="F23" s="99"/>
      <c r="G23" s="100"/>
      <c r="H23" s="17">
        <v>44</v>
      </c>
      <c r="I23" s="17"/>
    </row>
    <row r="24" spans="1:9" ht="47.25" customHeight="1">
      <c r="A24" s="101" t="s">
        <v>44</v>
      </c>
      <c r="B24" s="92"/>
      <c r="C24" s="93"/>
      <c r="D24" s="64" t="s">
        <v>45</v>
      </c>
      <c r="E24" s="99"/>
      <c r="F24" s="99"/>
      <c r="G24" s="100"/>
      <c r="H24" s="17">
        <v>71</v>
      </c>
      <c r="I24" s="17"/>
    </row>
    <row r="25" spans="1:9" ht="34.5" customHeight="1">
      <c r="A25" s="51" t="s">
        <v>11</v>
      </c>
      <c r="B25" s="51"/>
      <c r="C25" s="51"/>
      <c r="D25" s="72" t="s">
        <v>12</v>
      </c>
      <c r="E25" s="95"/>
      <c r="F25" s="95"/>
      <c r="G25" s="95"/>
      <c r="H25" s="49">
        <v>2353.3000000000002</v>
      </c>
      <c r="I25" s="49"/>
    </row>
    <row r="26" spans="1:9" ht="60.75" customHeight="1">
      <c r="A26" s="51" t="s">
        <v>11</v>
      </c>
      <c r="B26" s="51"/>
      <c r="C26" s="51"/>
      <c r="D26" s="102" t="s">
        <v>46</v>
      </c>
      <c r="E26" s="103"/>
      <c r="F26" s="103"/>
      <c r="G26" s="104"/>
      <c r="H26" s="17">
        <v>2353.3000000000002</v>
      </c>
      <c r="I26" s="21"/>
    </row>
    <row r="27" spans="1:9" ht="50.25" customHeight="1">
      <c r="A27" s="51" t="s">
        <v>11</v>
      </c>
      <c r="B27" s="51"/>
      <c r="C27" s="51"/>
      <c r="D27" s="102" t="s">
        <v>47</v>
      </c>
      <c r="E27" s="103"/>
      <c r="F27" s="103"/>
      <c r="G27" s="104"/>
      <c r="H27" s="17">
        <v>2353.3000000000002</v>
      </c>
      <c r="I27" s="21"/>
    </row>
    <row r="28" spans="1:9" ht="45.75" customHeight="1">
      <c r="A28" s="51" t="s">
        <v>48</v>
      </c>
      <c r="B28" s="51"/>
      <c r="C28" s="51"/>
      <c r="D28" s="102" t="s">
        <v>49</v>
      </c>
      <c r="E28" s="103"/>
      <c r="F28" s="103"/>
      <c r="G28" s="104"/>
      <c r="H28" s="17">
        <v>2258.5</v>
      </c>
      <c r="I28" s="21"/>
    </row>
    <row r="29" spans="1:9" ht="31.5" customHeight="1">
      <c r="A29" s="92" t="s">
        <v>51</v>
      </c>
      <c r="B29" s="92"/>
      <c r="C29" s="93"/>
      <c r="D29" s="94" t="s">
        <v>50</v>
      </c>
      <c r="E29" s="94"/>
      <c r="F29" s="94"/>
      <c r="G29" s="94"/>
      <c r="H29" s="22">
        <v>43.5</v>
      </c>
      <c r="I29" s="21"/>
    </row>
    <row r="30" spans="1:9" ht="14.25">
      <c r="A30" s="52" t="s">
        <v>13</v>
      </c>
      <c r="B30" s="53"/>
      <c r="C30" s="53"/>
      <c r="D30" s="56"/>
      <c r="E30" s="56"/>
      <c r="F30" s="56"/>
      <c r="G30" s="57"/>
      <c r="H30" s="60">
        <f>H13+H15+H21+H25</f>
        <v>6263.3</v>
      </c>
      <c r="I30" s="18"/>
    </row>
    <row r="31" spans="1:9" ht="15" thickBot="1">
      <c r="A31" s="54"/>
      <c r="B31" s="55"/>
      <c r="C31" s="55"/>
      <c r="D31" s="58"/>
      <c r="E31" s="58"/>
      <c r="F31" s="58"/>
      <c r="G31" s="59"/>
      <c r="H31" s="61"/>
      <c r="I31" s="19"/>
    </row>
  </sheetData>
  <mergeCells count="55">
    <mergeCell ref="D23:G23"/>
    <mergeCell ref="D18:G18"/>
    <mergeCell ref="D19:G19"/>
    <mergeCell ref="D20:G20"/>
    <mergeCell ref="A14:C14"/>
    <mergeCell ref="D14:G14"/>
    <mergeCell ref="A20:C20"/>
    <mergeCell ref="A24:C24"/>
    <mergeCell ref="D24:G24"/>
    <mergeCell ref="A22:C22"/>
    <mergeCell ref="D22:G22"/>
    <mergeCell ref="A23:C23"/>
    <mergeCell ref="A28:C28"/>
    <mergeCell ref="D26:G26"/>
    <mergeCell ref="D27:G27"/>
    <mergeCell ref="D28:G28"/>
    <mergeCell ref="A26:C26"/>
    <mergeCell ref="A27:C27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12:C12"/>
    <mergeCell ref="D12:G12"/>
    <mergeCell ref="A9:C9"/>
    <mergeCell ref="D9:G9"/>
    <mergeCell ref="A10:C10"/>
    <mergeCell ref="D10:G10"/>
    <mergeCell ref="A11:C11"/>
    <mergeCell ref="D11:G11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</mergeCells>
  <phoneticPr fontId="1" type="noConversion"/>
  <pageMargins left="0.75" right="0.75" top="1" bottom="1" header="0.5" footer="0.5"/>
  <pageSetup paperSize="9" scale="6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opLeftCell="A7" zoomScaleNormal="75" workbookViewId="0">
      <selection activeCell="J7" sqref="J7:J8"/>
    </sheetView>
  </sheetViews>
  <sheetFormatPr defaultRowHeight="12.75"/>
  <cols>
    <col min="3" max="3" width="16.28515625" customWidth="1"/>
    <col min="7" max="7" width="16.85546875" customWidth="1"/>
    <col min="9" max="9" width="9.42578125" customWidth="1"/>
    <col min="10" max="10" width="22.7109375" customWidth="1"/>
    <col min="11" max="11" width="17" customWidth="1"/>
  </cols>
  <sheetData>
    <row r="1" spans="1:11" ht="18">
      <c r="A1" s="1"/>
      <c r="B1" s="1"/>
      <c r="C1" s="1"/>
      <c r="D1" s="1"/>
      <c r="E1" s="1"/>
      <c r="F1" s="110"/>
      <c r="G1" s="110"/>
      <c r="H1" s="110"/>
      <c r="I1" s="110"/>
      <c r="J1" s="105" t="s">
        <v>18</v>
      </c>
      <c r="K1" s="106"/>
    </row>
    <row r="2" spans="1:11" ht="18">
      <c r="A2" s="1"/>
      <c r="B2" s="1"/>
      <c r="C2" s="1"/>
      <c r="D2" s="1"/>
      <c r="E2" s="1"/>
      <c r="F2" s="110"/>
      <c r="G2" s="110"/>
      <c r="H2" s="110"/>
      <c r="I2" s="110"/>
      <c r="J2" s="106"/>
      <c r="K2" s="106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6"/>
      <c r="K3" s="106"/>
    </row>
    <row r="4" spans="1:11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1"/>
      <c r="I6" s="111"/>
      <c r="J6" s="2"/>
      <c r="K6" s="2"/>
    </row>
    <row r="7" spans="1:11">
      <c r="A7" s="50" t="s">
        <v>1</v>
      </c>
      <c r="B7" s="50"/>
      <c r="C7" s="50"/>
      <c r="D7" s="50" t="s">
        <v>2</v>
      </c>
      <c r="E7" s="50"/>
      <c r="F7" s="50"/>
      <c r="G7" s="50"/>
      <c r="H7" s="112" t="s">
        <v>14</v>
      </c>
      <c r="I7" s="113"/>
      <c r="J7" s="107" t="s">
        <v>15</v>
      </c>
      <c r="K7" s="107" t="s">
        <v>16</v>
      </c>
    </row>
    <row r="8" spans="1:11" ht="75.75" customHeight="1">
      <c r="A8" s="50"/>
      <c r="B8" s="50"/>
      <c r="C8" s="50"/>
      <c r="D8" s="50"/>
      <c r="E8" s="50"/>
      <c r="F8" s="50"/>
      <c r="G8" s="50"/>
      <c r="H8" s="114"/>
      <c r="I8" s="115"/>
      <c r="J8" s="108"/>
      <c r="K8" s="108"/>
    </row>
    <row r="9" spans="1:11" ht="44.25" customHeight="1">
      <c r="A9" s="51" t="s">
        <v>7</v>
      </c>
      <c r="B9" s="51"/>
      <c r="C9" s="51"/>
      <c r="D9" s="63" t="s">
        <v>5</v>
      </c>
      <c r="E9" s="63"/>
      <c r="F9" s="63"/>
      <c r="G9" s="63"/>
      <c r="H9" s="109">
        <v>605</v>
      </c>
      <c r="I9" s="109"/>
      <c r="J9" s="4">
        <v>605</v>
      </c>
      <c r="K9" s="5"/>
    </row>
    <row r="10" spans="1:11" ht="37.5" customHeight="1">
      <c r="A10" s="51" t="s">
        <v>6</v>
      </c>
      <c r="B10" s="51"/>
      <c r="C10" s="51"/>
      <c r="D10" s="63" t="s">
        <v>8</v>
      </c>
      <c r="E10" s="63"/>
      <c r="F10" s="63"/>
      <c r="G10" s="63"/>
      <c r="H10" s="109">
        <v>210</v>
      </c>
      <c r="I10" s="109"/>
      <c r="J10" s="4">
        <v>210</v>
      </c>
      <c r="K10" s="5"/>
    </row>
    <row r="11" spans="1:11" ht="70.5" customHeight="1">
      <c r="A11" s="51" t="s">
        <v>9</v>
      </c>
      <c r="B11" s="51"/>
      <c r="C11" s="51"/>
      <c r="D11" s="63" t="s">
        <v>10</v>
      </c>
      <c r="E11" s="63"/>
      <c r="F11" s="63"/>
      <c r="G11" s="63"/>
      <c r="H11" s="109">
        <v>3095</v>
      </c>
      <c r="I11" s="109"/>
      <c r="J11" s="4">
        <v>3095</v>
      </c>
      <c r="K11" s="5"/>
    </row>
    <row r="12" spans="1:11" ht="34.5" customHeight="1">
      <c r="A12" s="51" t="s">
        <v>11</v>
      </c>
      <c r="B12" s="51"/>
      <c r="C12" s="51"/>
      <c r="D12" s="102" t="s">
        <v>12</v>
      </c>
      <c r="E12" s="103"/>
      <c r="F12" s="103"/>
      <c r="G12" s="104"/>
      <c r="H12" s="62">
        <v>2353.3000000000002</v>
      </c>
      <c r="I12" s="62"/>
      <c r="J12" s="7">
        <v>2215</v>
      </c>
      <c r="K12" s="7">
        <f>H12-J12</f>
        <v>138.30000000000018</v>
      </c>
    </row>
    <row r="13" spans="1:11">
      <c r="A13" s="51" t="s">
        <v>13</v>
      </c>
      <c r="B13" s="51"/>
      <c r="C13" s="51"/>
      <c r="D13" s="62"/>
      <c r="E13" s="62"/>
      <c r="F13" s="62"/>
      <c r="G13" s="62"/>
      <c r="H13" s="51">
        <f>H9+H10+H11+H12</f>
        <v>6263.3</v>
      </c>
      <c r="I13" s="51"/>
      <c r="J13" s="51">
        <f>SUM(J9:J12)</f>
        <v>6125</v>
      </c>
      <c r="K13" s="51">
        <v>138.30000000000001</v>
      </c>
    </row>
    <row r="14" spans="1:11" ht="27" customHeight="1">
      <c r="A14" s="51"/>
      <c r="B14" s="51"/>
      <c r="C14" s="51"/>
      <c r="D14" s="62"/>
      <c r="E14" s="62"/>
      <c r="F14" s="62"/>
      <c r="G14" s="62"/>
      <c r="H14" s="51"/>
      <c r="I14" s="51"/>
      <c r="J14" s="51"/>
      <c r="K14" s="51"/>
    </row>
  </sheetData>
  <mergeCells count="26"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H12:I12"/>
    <mergeCell ref="K13:K14"/>
    <mergeCell ref="A13:C14"/>
    <mergeCell ref="D13:G14"/>
    <mergeCell ref="H13:I14"/>
    <mergeCell ref="J13:J14"/>
  </mergeCells>
  <phoneticPr fontId="1" type="noConversion"/>
  <pageMargins left="0.75" right="0.75" top="1" bottom="1" header="0.5" footer="0.5"/>
  <pageSetup paperSize="9" scale="48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14" sqref="D14:G15"/>
    </sheetView>
  </sheetViews>
  <sheetFormatPr defaultRowHeight="12.75"/>
  <cols>
    <col min="3" max="3" width="14.28515625" customWidth="1"/>
    <col min="10" max="10" width="16.140625" customWidth="1"/>
    <col min="11" max="11" width="23.7109375" customWidth="1"/>
  </cols>
  <sheetData>
    <row r="1" spans="1:11" ht="18">
      <c r="A1" s="1"/>
      <c r="B1" s="1"/>
      <c r="C1" s="1"/>
      <c r="D1" s="1"/>
      <c r="E1" s="1"/>
      <c r="F1" s="110"/>
      <c r="G1" s="110"/>
      <c r="H1" s="110"/>
      <c r="I1" s="110"/>
      <c r="J1" s="105" t="s">
        <v>19</v>
      </c>
      <c r="K1" s="106"/>
    </row>
    <row r="2" spans="1:11" ht="18">
      <c r="A2" s="1"/>
      <c r="B2" s="1"/>
      <c r="C2" s="1"/>
      <c r="D2" s="1"/>
      <c r="E2" s="1"/>
      <c r="F2" s="110"/>
      <c r="G2" s="110"/>
      <c r="H2" s="110"/>
      <c r="I2" s="110"/>
      <c r="J2" s="106"/>
      <c r="K2" s="106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6"/>
      <c r="K3" s="106"/>
    </row>
    <row r="4" spans="1:11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1"/>
      <c r="I6" s="111"/>
      <c r="J6" s="2"/>
      <c r="K6" s="2"/>
    </row>
    <row r="7" spans="1:11">
      <c r="A7" s="50" t="s">
        <v>1</v>
      </c>
      <c r="B7" s="50"/>
      <c r="C7" s="50"/>
      <c r="D7" s="50" t="s">
        <v>2</v>
      </c>
      <c r="E7" s="50"/>
      <c r="F7" s="50"/>
      <c r="G7" s="50"/>
      <c r="H7" s="112" t="s">
        <v>14</v>
      </c>
      <c r="I7" s="113"/>
      <c r="J7" s="107" t="s">
        <v>15</v>
      </c>
      <c r="K7" s="107" t="s">
        <v>16</v>
      </c>
    </row>
    <row r="8" spans="1:11" ht="34.5" customHeight="1">
      <c r="A8" s="50"/>
      <c r="B8" s="50"/>
      <c r="C8" s="50"/>
      <c r="D8" s="50"/>
      <c r="E8" s="50"/>
      <c r="F8" s="50"/>
      <c r="G8" s="50"/>
      <c r="H8" s="114"/>
      <c r="I8" s="115"/>
      <c r="J8" s="108"/>
      <c r="K8" s="108"/>
    </row>
    <row r="9" spans="1:11" ht="15.75">
      <c r="A9" s="51" t="s">
        <v>7</v>
      </c>
      <c r="B9" s="51"/>
      <c r="C9" s="51"/>
      <c r="D9" s="63" t="s">
        <v>5</v>
      </c>
      <c r="E9" s="63"/>
      <c r="F9" s="63"/>
      <c r="G9" s="63"/>
      <c r="H9" s="109">
        <v>605</v>
      </c>
      <c r="I9" s="109"/>
      <c r="J9" s="4">
        <v>605</v>
      </c>
      <c r="K9" s="5"/>
    </row>
    <row r="10" spans="1:11" ht="15.75">
      <c r="A10" s="51" t="s">
        <v>6</v>
      </c>
      <c r="B10" s="51"/>
      <c r="C10" s="51"/>
      <c r="D10" s="63" t="s">
        <v>8</v>
      </c>
      <c r="E10" s="63"/>
      <c r="F10" s="63"/>
      <c r="G10" s="63"/>
      <c r="H10" s="109">
        <v>210</v>
      </c>
      <c r="I10" s="109"/>
      <c r="J10" s="4">
        <v>210</v>
      </c>
      <c r="K10" s="5"/>
    </row>
    <row r="11" spans="1:11" ht="63" customHeight="1">
      <c r="A11" s="51" t="s">
        <v>9</v>
      </c>
      <c r="B11" s="51"/>
      <c r="C11" s="51"/>
      <c r="D11" s="63" t="s">
        <v>10</v>
      </c>
      <c r="E11" s="63"/>
      <c r="F11" s="63"/>
      <c r="G11" s="63"/>
      <c r="H11" s="109">
        <v>3095</v>
      </c>
      <c r="I11" s="109"/>
      <c r="J11" s="4">
        <v>3095</v>
      </c>
      <c r="K11" s="5"/>
    </row>
    <row r="12" spans="1:11" ht="15.75">
      <c r="A12" s="51" t="s">
        <v>11</v>
      </c>
      <c r="B12" s="51"/>
      <c r="C12" s="51"/>
      <c r="D12" s="102" t="s">
        <v>12</v>
      </c>
      <c r="E12" s="103"/>
      <c r="F12" s="103"/>
      <c r="G12" s="104"/>
      <c r="H12" s="62">
        <v>2364.3000000000002</v>
      </c>
      <c r="I12" s="62"/>
      <c r="J12" s="7">
        <v>2215</v>
      </c>
      <c r="K12" s="7">
        <f>H12-J12</f>
        <v>149.30000000000018</v>
      </c>
    </row>
    <row r="13" spans="1:11" ht="65.25" customHeight="1">
      <c r="A13" s="101" t="s">
        <v>20</v>
      </c>
      <c r="B13" s="92"/>
      <c r="C13" s="93"/>
      <c r="D13" s="102" t="s">
        <v>17</v>
      </c>
      <c r="E13" s="103"/>
      <c r="F13" s="103"/>
      <c r="G13" s="104"/>
      <c r="H13" s="96">
        <v>5.3</v>
      </c>
      <c r="I13" s="98"/>
      <c r="J13" s="7">
        <v>0</v>
      </c>
      <c r="K13" s="7">
        <f>H13-J13</f>
        <v>5.3</v>
      </c>
    </row>
    <row r="14" spans="1:11">
      <c r="A14" s="51" t="s">
        <v>13</v>
      </c>
      <c r="B14" s="51"/>
      <c r="C14" s="51"/>
      <c r="D14" s="62"/>
      <c r="E14" s="62"/>
      <c r="F14" s="62"/>
      <c r="G14" s="62"/>
      <c r="H14" s="51">
        <f>H9+H10+H11+H12</f>
        <v>6274.3</v>
      </c>
      <c r="I14" s="51"/>
      <c r="J14" s="51">
        <f>SUM(J9:J13)</f>
        <v>6125</v>
      </c>
      <c r="K14" s="116">
        <f>H14-J14</f>
        <v>149.30000000000018</v>
      </c>
    </row>
    <row r="15" spans="1:11">
      <c r="A15" s="51"/>
      <c r="B15" s="51"/>
      <c r="C15" s="51"/>
      <c r="D15" s="62"/>
      <c r="E15" s="62"/>
      <c r="F15" s="62"/>
      <c r="G15" s="62"/>
      <c r="H15" s="51"/>
      <c r="I15" s="51"/>
      <c r="J15" s="51"/>
      <c r="K15" s="117"/>
    </row>
  </sheetData>
  <mergeCells count="29"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  <mergeCell ref="A12:C12"/>
    <mergeCell ref="F1:I1"/>
    <mergeCell ref="J1:K3"/>
    <mergeCell ref="F2:I2"/>
    <mergeCell ref="H6:I6"/>
    <mergeCell ref="K14:K15"/>
    <mergeCell ref="A14:C15"/>
    <mergeCell ref="D14:G15"/>
    <mergeCell ref="H14:I15"/>
    <mergeCell ref="J14:J15"/>
    <mergeCell ref="A10:C10"/>
    <mergeCell ref="K7:K8"/>
    <mergeCell ref="A9:C9"/>
    <mergeCell ref="D9:G9"/>
    <mergeCell ref="H9:I9"/>
    <mergeCell ref="A7:C8"/>
    <mergeCell ref="D7:G8"/>
    <mergeCell ref="H7:I8"/>
    <mergeCell ref="J7:J8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9"/>
  <sheetViews>
    <sheetView tabSelected="1" topLeftCell="A9" zoomScale="75" zoomScaleNormal="75" zoomScaleSheetLayoutView="75" workbookViewId="0">
      <selection activeCell="N41" sqref="N41"/>
    </sheetView>
  </sheetViews>
  <sheetFormatPr defaultRowHeight="12.75"/>
  <cols>
    <col min="2" max="2" width="24.140625" customWidth="1"/>
    <col min="3" max="3" width="0.42578125" customWidth="1"/>
    <col min="7" max="7" width="25" customWidth="1"/>
    <col min="8" max="8" width="18.7109375" customWidth="1"/>
    <col min="9" max="9" width="16.28515625" customWidth="1"/>
  </cols>
  <sheetData>
    <row r="1" spans="1:9" ht="84.75" customHeight="1">
      <c r="A1" s="8"/>
      <c r="B1" s="8"/>
      <c r="C1" s="8"/>
      <c r="D1" s="8"/>
      <c r="E1" s="8"/>
      <c r="F1" s="9"/>
      <c r="G1" s="26"/>
      <c r="H1" s="29"/>
      <c r="I1" s="23"/>
    </row>
    <row r="2" spans="1:9" ht="18" customHeight="1">
      <c r="A2" s="10"/>
      <c r="B2" s="10"/>
      <c r="C2" s="172" t="s">
        <v>117</v>
      </c>
      <c r="D2" s="172"/>
      <c r="E2" s="172"/>
      <c r="F2" s="172"/>
      <c r="G2" s="172"/>
      <c r="H2" s="172"/>
      <c r="I2" s="38"/>
    </row>
    <row r="3" spans="1:9" ht="24" customHeight="1">
      <c r="A3" s="10"/>
      <c r="B3" s="10"/>
      <c r="C3" s="10"/>
      <c r="D3" s="10"/>
      <c r="E3" s="175" t="s">
        <v>102</v>
      </c>
      <c r="F3" s="175"/>
      <c r="G3" s="175"/>
      <c r="H3" s="14"/>
      <c r="I3" s="24"/>
    </row>
    <row r="4" spans="1:9" ht="12.75" customHeight="1">
      <c r="A4" s="173" t="s">
        <v>1</v>
      </c>
      <c r="B4" s="173"/>
      <c r="C4" s="173"/>
      <c r="D4" s="173" t="s">
        <v>2</v>
      </c>
      <c r="E4" s="173"/>
      <c r="F4" s="173"/>
      <c r="G4" s="173"/>
      <c r="H4" s="135" t="s">
        <v>86</v>
      </c>
      <c r="I4" s="135" t="s">
        <v>87</v>
      </c>
    </row>
    <row r="5" spans="1:9" ht="41.25" customHeight="1">
      <c r="A5" s="173"/>
      <c r="B5" s="173"/>
      <c r="C5" s="173"/>
      <c r="D5" s="173"/>
      <c r="E5" s="173"/>
      <c r="F5" s="173"/>
      <c r="G5" s="173"/>
      <c r="H5" s="136"/>
      <c r="I5" s="136"/>
    </row>
    <row r="6" spans="1:9" ht="15.75" customHeight="1">
      <c r="A6" s="174" t="s">
        <v>21</v>
      </c>
      <c r="B6" s="174"/>
      <c r="C6" s="174"/>
      <c r="D6" s="174" t="s">
        <v>22</v>
      </c>
      <c r="E6" s="174"/>
      <c r="F6" s="174"/>
      <c r="G6" s="174"/>
      <c r="H6" s="25">
        <v>3</v>
      </c>
      <c r="I6" s="25">
        <v>4</v>
      </c>
    </row>
    <row r="7" spans="1:9" ht="17.25" customHeight="1">
      <c r="A7" s="176" t="s">
        <v>24</v>
      </c>
      <c r="B7" s="176"/>
      <c r="C7" s="176"/>
      <c r="D7" s="177" t="s">
        <v>53</v>
      </c>
      <c r="E7" s="177"/>
      <c r="F7" s="177"/>
      <c r="G7" s="177"/>
      <c r="H7" s="28">
        <f>H8+H11+H21+H24+H29+H33</f>
        <v>3140.9</v>
      </c>
      <c r="I7" s="28">
        <f>I8+I11+I21+I24+I29+I33</f>
        <v>1745.1999999999998</v>
      </c>
    </row>
    <row r="8" spans="1:9" ht="15.75" customHeight="1">
      <c r="A8" s="178" t="s">
        <v>70</v>
      </c>
      <c r="B8" s="178"/>
      <c r="C8" s="178"/>
      <c r="D8" s="179" t="s">
        <v>27</v>
      </c>
      <c r="E8" s="179"/>
      <c r="F8" s="179"/>
      <c r="G8" s="179"/>
      <c r="H8" s="16">
        <f>H9</f>
        <v>216</v>
      </c>
      <c r="I8" s="16">
        <f>I9</f>
        <v>178.4</v>
      </c>
    </row>
    <row r="9" spans="1:9" ht="18.75" customHeight="1">
      <c r="A9" s="149" t="s">
        <v>7</v>
      </c>
      <c r="B9" s="149"/>
      <c r="C9" s="149"/>
      <c r="D9" s="150" t="s">
        <v>5</v>
      </c>
      <c r="E9" s="150"/>
      <c r="F9" s="150"/>
      <c r="G9" s="150"/>
      <c r="H9" s="20">
        <f>H10</f>
        <v>216</v>
      </c>
      <c r="I9" s="20">
        <f>I10</f>
        <v>178.4</v>
      </c>
    </row>
    <row r="10" spans="1:9" ht="112.5" customHeight="1">
      <c r="A10" s="165" t="s">
        <v>72</v>
      </c>
      <c r="B10" s="165"/>
      <c r="C10" s="165"/>
      <c r="D10" s="150" t="s">
        <v>71</v>
      </c>
      <c r="E10" s="150"/>
      <c r="F10" s="150"/>
      <c r="G10" s="150"/>
      <c r="H10" s="20">
        <v>216</v>
      </c>
      <c r="I10" s="20">
        <v>178.4</v>
      </c>
    </row>
    <row r="11" spans="1:9" ht="16.5" customHeight="1">
      <c r="A11" s="147" t="s">
        <v>6</v>
      </c>
      <c r="B11" s="147"/>
      <c r="C11" s="147"/>
      <c r="D11" s="166" t="s">
        <v>8</v>
      </c>
      <c r="E11" s="166"/>
      <c r="F11" s="166"/>
      <c r="G11" s="166"/>
      <c r="H11" s="16">
        <f>H12+H14</f>
        <v>2361</v>
      </c>
      <c r="I11" s="16">
        <f>I12+I14</f>
        <v>933.4</v>
      </c>
    </row>
    <row r="12" spans="1:9" ht="15">
      <c r="A12" s="149" t="s">
        <v>30</v>
      </c>
      <c r="B12" s="149"/>
      <c r="C12" s="149"/>
      <c r="D12" s="150" t="s">
        <v>31</v>
      </c>
      <c r="E12" s="150"/>
      <c r="F12" s="150"/>
      <c r="G12" s="150"/>
      <c r="H12" s="20">
        <f>H13</f>
        <v>65</v>
      </c>
      <c r="I12" s="20">
        <f>I13</f>
        <v>11</v>
      </c>
    </row>
    <row r="13" spans="1:9" ht="67.5" customHeight="1">
      <c r="A13" s="149" t="s">
        <v>32</v>
      </c>
      <c r="B13" s="149"/>
      <c r="C13" s="149"/>
      <c r="D13" s="150" t="s">
        <v>73</v>
      </c>
      <c r="E13" s="150"/>
      <c r="F13" s="150"/>
      <c r="G13" s="150"/>
      <c r="H13" s="20">
        <v>65</v>
      </c>
      <c r="I13" s="20">
        <v>11</v>
      </c>
    </row>
    <row r="14" spans="1:9" ht="23.25" customHeight="1">
      <c r="A14" s="149" t="s">
        <v>34</v>
      </c>
      <c r="B14" s="149"/>
      <c r="C14" s="149"/>
      <c r="D14" s="150" t="s">
        <v>35</v>
      </c>
      <c r="E14" s="150"/>
      <c r="F14" s="150"/>
      <c r="G14" s="150"/>
      <c r="H14" s="20">
        <f>H15+H17</f>
        <v>2296</v>
      </c>
      <c r="I14" s="20">
        <f>I15+I17</f>
        <v>922.4</v>
      </c>
    </row>
    <row r="15" spans="1:9" ht="44.25" customHeight="1">
      <c r="A15" s="149" t="s">
        <v>74</v>
      </c>
      <c r="B15" s="149"/>
      <c r="C15" s="149"/>
      <c r="D15" s="150" t="s">
        <v>75</v>
      </c>
      <c r="E15" s="150"/>
      <c r="F15" s="150"/>
      <c r="G15" s="150"/>
      <c r="H15" s="20">
        <f>H16</f>
        <v>1280</v>
      </c>
      <c r="I15" s="20">
        <v>837.4</v>
      </c>
    </row>
    <row r="16" spans="1:9" ht="52.5" customHeight="1">
      <c r="A16" s="149" t="s">
        <v>76</v>
      </c>
      <c r="B16" s="149"/>
      <c r="C16" s="149"/>
      <c r="D16" s="150" t="s">
        <v>77</v>
      </c>
      <c r="E16" s="150"/>
      <c r="F16" s="150"/>
      <c r="G16" s="150"/>
      <c r="H16" s="20">
        <v>1280</v>
      </c>
      <c r="I16" s="20">
        <v>837.4</v>
      </c>
    </row>
    <row r="17" spans="1:9" ht="43.5" customHeight="1">
      <c r="A17" s="149" t="s">
        <v>78</v>
      </c>
      <c r="B17" s="149"/>
      <c r="C17" s="149"/>
      <c r="D17" s="150" t="s">
        <v>79</v>
      </c>
      <c r="E17" s="150"/>
      <c r="F17" s="150"/>
      <c r="G17" s="150"/>
      <c r="H17" s="20">
        <f>H18</f>
        <v>1016</v>
      </c>
      <c r="I17" s="20">
        <f>I18</f>
        <v>85</v>
      </c>
    </row>
    <row r="18" spans="1:9" ht="68.25" customHeight="1">
      <c r="A18" s="149" t="s">
        <v>80</v>
      </c>
      <c r="B18" s="149"/>
      <c r="C18" s="149"/>
      <c r="D18" s="150" t="s">
        <v>81</v>
      </c>
      <c r="E18" s="150"/>
      <c r="F18" s="150"/>
      <c r="G18" s="150"/>
      <c r="H18" s="20">
        <v>1016</v>
      </c>
      <c r="I18" s="20">
        <v>85</v>
      </c>
    </row>
    <row r="19" spans="1:9" ht="56.25" hidden="1" customHeight="1">
      <c r="A19" s="27"/>
      <c r="B19" s="27"/>
      <c r="C19" s="27"/>
      <c r="D19" s="30"/>
      <c r="E19" s="30"/>
      <c r="F19" s="30"/>
      <c r="G19" s="30"/>
      <c r="H19" s="20"/>
      <c r="I19" s="20"/>
    </row>
    <row r="20" spans="1:9" ht="10.5" hidden="1" customHeight="1">
      <c r="A20" s="149"/>
      <c r="B20" s="149"/>
      <c r="C20" s="149"/>
      <c r="D20" s="171"/>
      <c r="E20" s="171"/>
      <c r="F20" s="171"/>
      <c r="G20" s="171"/>
      <c r="H20" s="20"/>
      <c r="I20" s="20"/>
    </row>
    <row r="21" spans="1:9" ht="19.5" customHeight="1">
      <c r="A21" s="169" t="s">
        <v>60</v>
      </c>
      <c r="B21" s="169"/>
      <c r="C21" s="169"/>
      <c r="D21" s="170" t="s">
        <v>61</v>
      </c>
      <c r="E21" s="170"/>
      <c r="F21" s="170"/>
      <c r="G21" s="170"/>
      <c r="H21" s="31">
        <f>H22</f>
        <v>5</v>
      </c>
      <c r="I21" s="31">
        <f>I22</f>
        <v>6.5</v>
      </c>
    </row>
    <row r="22" spans="1:9" ht="52.5" customHeight="1">
      <c r="A22" s="161" t="s">
        <v>62</v>
      </c>
      <c r="B22" s="161"/>
      <c r="C22" s="161"/>
      <c r="D22" s="160" t="s">
        <v>63</v>
      </c>
      <c r="E22" s="160"/>
      <c r="F22" s="160"/>
      <c r="G22" s="160"/>
      <c r="H22" s="32">
        <f>H23</f>
        <v>5</v>
      </c>
      <c r="I22" s="32">
        <f>I23</f>
        <v>6.5</v>
      </c>
    </row>
    <row r="23" spans="1:9" ht="111" customHeight="1">
      <c r="A23" s="149" t="s">
        <v>59</v>
      </c>
      <c r="B23" s="149"/>
      <c r="C23" s="149"/>
      <c r="D23" s="150" t="s">
        <v>58</v>
      </c>
      <c r="E23" s="150"/>
      <c r="F23" s="150"/>
      <c r="G23" s="150"/>
      <c r="H23" s="32">
        <v>5</v>
      </c>
      <c r="I23" s="32">
        <v>6.5</v>
      </c>
    </row>
    <row r="24" spans="1:9" ht="72" customHeight="1">
      <c r="A24" s="164" t="s">
        <v>9</v>
      </c>
      <c r="B24" s="164"/>
      <c r="C24" s="164"/>
      <c r="D24" s="166" t="s">
        <v>10</v>
      </c>
      <c r="E24" s="166"/>
      <c r="F24" s="166"/>
      <c r="G24" s="166"/>
      <c r="H24" s="16">
        <f>H26+H28</f>
        <v>111</v>
      </c>
      <c r="I24" s="16">
        <f>I26+I28+I27</f>
        <v>178.5</v>
      </c>
    </row>
    <row r="25" spans="1:9" ht="117" customHeight="1">
      <c r="A25" s="122" t="s">
        <v>100</v>
      </c>
      <c r="B25" s="123"/>
      <c r="C25" s="124"/>
      <c r="D25" s="180" t="s">
        <v>101</v>
      </c>
      <c r="E25" s="181"/>
      <c r="F25" s="181"/>
      <c r="G25" s="182"/>
      <c r="H25" s="20">
        <v>67</v>
      </c>
      <c r="I25" s="20">
        <f>I26</f>
        <v>84.3</v>
      </c>
    </row>
    <row r="26" spans="1:9" ht="99.75" customHeight="1">
      <c r="A26" s="122" t="s">
        <v>69</v>
      </c>
      <c r="B26" s="123"/>
      <c r="C26" s="124"/>
      <c r="D26" s="125" t="s">
        <v>82</v>
      </c>
      <c r="E26" s="126"/>
      <c r="F26" s="126"/>
      <c r="G26" s="127"/>
      <c r="H26" s="20">
        <v>67</v>
      </c>
      <c r="I26" s="20">
        <v>84.3</v>
      </c>
    </row>
    <row r="27" spans="1:9" ht="93" customHeight="1">
      <c r="A27" s="122" t="s">
        <v>98</v>
      </c>
      <c r="B27" s="123"/>
      <c r="C27" s="124"/>
      <c r="D27" s="125" t="s">
        <v>99</v>
      </c>
      <c r="E27" s="126"/>
      <c r="F27" s="126"/>
      <c r="G27" s="127"/>
      <c r="H27" s="20">
        <v>0</v>
      </c>
      <c r="I27" s="20">
        <v>0</v>
      </c>
    </row>
    <row r="28" spans="1:9" ht="93" customHeight="1">
      <c r="A28" s="122" t="s">
        <v>97</v>
      </c>
      <c r="B28" s="123"/>
      <c r="C28" s="124"/>
      <c r="D28" s="125" t="s">
        <v>88</v>
      </c>
      <c r="E28" s="126"/>
      <c r="F28" s="126"/>
      <c r="G28" s="127"/>
      <c r="H28" s="20">
        <v>44</v>
      </c>
      <c r="I28" s="20">
        <v>94.2</v>
      </c>
    </row>
    <row r="29" spans="1:9" ht="93" customHeight="1">
      <c r="A29" s="131" t="s">
        <v>105</v>
      </c>
      <c r="B29" s="132"/>
      <c r="C29" s="133"/>
      <c r="D29" s="134" t="s">
        <v>54</v>
      </c>
      <c r="E29" s="134"/>
      <c r="F29" s="134"/>
      <c r="G29" s="134"/>
      <c r="H29" s="16">
        <f>H30</f>
        <v>69.8</v>
      </c>
      <c r="I29" s="16">
        <f>I30</f>
        <v>69.8</v>
      </c>
    </row>
    <row r="30" spans="1:9" ht="118.5" customHeight="1">
      <c r="A30" s="44" t="s">
        <v>104</v>
      </c>
      <c r="B30" s="42"/>
      <c r="C30" s="43"/>
      <c r="D30" s="121" t="s">
        <v>118</v>
      </c>
      <c r="E30" s="121"/>
      <c r="F30" s="121"/>
      <c r="G30" s="121"/>
      <c r="H30" s="20">
        <v>69.8</v>
      </c>
      <c r="I30" s="20">
        <v>69.8</v>
      </c>
    </row>
    <row r="31" spans="1:9" ht="136.5" customHeight="1">
      <c r="A31" s="118" t="s">
        <v>103</v>
      </c>
      <c r="B31" s="119"/>
      <c r="C31" s="120"/>
      <c r="D31" s="121" t="s">
        <v>119</v>
      </c>
      <c r="E31" s="121"/>
      <c r="F31" s="121"/>
      <c r="G31" s="121"/>
      <c r="H31" s="20">
        <v>69.8</v>
      </c>
      <c r="I31" s="20">
        <v>0</v>
      </c>
    </row>
    <row r="32" spans="1:9" ht="148.5" customHeight="1">
      <c r="A32" s="118" t="s">
        <v>120</v>
      </c>
      <c r="B32" s="119"/>
      <c r="C32" s="120"/>
      <c r="D32" s="121" t="s">
        <v>121</v>
      </c>
      <c r="E32" s="121"/>
      <c r="F32" s="121"/>
      <c r="G32" s="121"/>
      <c r="H32" s="20"/>
      <c r="I32" s="20">
        <v>69.8</v>
      </c>
    </row>
    <row r="33" spans="1:256" ht="57" customHeight="1">
      <c r="A33" s="118" t="s">
        <v>106</v>
      </c>
      <c r="B33" s="119"/>
      <c r="C33" s="46"/>
      <c r="D33" s="185" t="s">
        <v>109</v>
      </c>
      <c r="E33" s="189"/>
      <c r="F33" s="189"/>
      <c r="G33" s="190"/>
      <c r="H33" s="20">
        <v>378.1</v>
      </c>
      <c r="I33" s="20">
        <v>378.6</v>
      </c>
    </row>
    <row r="34" spans="1:256" ht="41.25" customHeight="1">
      <c r="A34" s="118" t="s">
        <v>107</v>
      </c>
      <c r="B34" s="188"/>
      <c r="C34" s="46"/>
      <c r="D34" s="185" t="s">
        <v>110</v>
      </c>
      <c r="E34" s="189"/>
      <c r="F34" s="189"/>
      <c r="G34" s="190"/>
      <c r="H34" s="20">
        <v>378.1</v>
      </c>
      <c r="I34" s="20">
        <v>378.6</v>
      </c>
    </row>
    <row r="35" spans="1:256" ht="48.75" customHeight="1">
      <c r="A35" s="118" t="s">
        <v>108</v>
      </c>
      <c r="B35" s="188"/>
      <c r="C35" s="46"/>
      <c r="D35" s="185" t="s">
        <v>111</v>
      </c>
      <c r="E35" s="186"/>
      <c r="F35" s="186"/>
      <c r="G35" s="187"/>
      <c r="H35" s="20">
        <v>378.1</v>
      </c>
      <c r="I35" s="20">
        <v>378.6</v>
      </c>
    </row>
    <row r="36" spans="1:256" ht="24" customHeight="1">
      <c r="A36" s="168" t="s">
        <v>57</v>
      </c>
      <c r="B36" s="168"/>
      <c r="C36" s="168"/>
      <c r="D36" s="167" t="s">
        <v>55</v>
      </c>
      <c r="E36" s="167"/>
      <c r="F36" s="167"/>
      <c r="G36" s="167"/>
      <c r="H36" s="33">
        <f>H37+H45</f>
        <v>1187.8999999999999</v>
      </c>
      <c r="I36" s="33">
        <f>I37+I45</f>
        <v>1074.7999999999997</v>
      </c>
    </row>
    <row r="37" spans="1:256" ht="30.75" customHeight="1">
      <c r="A37" s="147" t="s">
        <v>11</v>
      </c>
      <c r="B37" s="147"/>
      <c r="C37" s="147"/>
      <c r="D37" s="146" t="s">
        <v>56</v>
      </c>
      <c r="E37" s="146"/>
      <c r="F37" s="146"/>
      <c r="G37" s="146"/>
      <c r="H37" s="16">
        <f>H38+H40+H42</f>
        <v>1170.3</v>
      </c>
      <c r="I37" s="16">
        <f>I38+I40+I42</f>
        <v>1057.1999999999998</v>
      </c>
    </row>
    <row r="38" spans="1:256" ht="30.75" customHeight="1">
      <c r="A38" s="131" t="s">
        <v>91</v>
      </c>
      <c r="B38" s="132"/>
      <c r="C38" s="133"/>
      <c r="D38" s="140" t="s">
        <v>65</v>
      </c>
      <c r="E38" s="162"/>
      <c r="F38" s="162"/>
      <c r="G38" s="163"/>
      <c r="H38" s="35">
        <f>H39</f>
        <v>317.39999999999998</v>
      </c>
      <c r="I38" s="35">
        <f>I39</f>
        <v>317.39999999999998</v>
      </c>
    </row>
    <row r="39" spans="1:256" ht="31.5" customHeight="1">
      <c r="A39" s="149" t="s">
        <v>89</v>
      </c>
      <c r="B39" s="149"/>
      <c r="C39" s="149"/>
      <c r="D39" s="148" t="s">
        <v>83</v>
      </c>
      <c r="E39" s="148"/>
      <c r="F39" s="148"/>
      <c r="G39" s="148"/>
      <c r="H39" s="34">
        <v>317.39999999999998</v>
      </c>
      <c r="I39" s="34">
        <v>317.39999999999998</v>
      </c>
    </row>
    <row r="40" spans="1:256" ht="31.5" customHeight="1">
      <c r="A40" s="131" t="s">
        <v>92</v>
      </c>
      <c r="B40" s="132"/>
      <c r="C40" s="133"/>
      <c r="D40" s="128" t="s">
        <v>66</v>
      </c>
      <c r="E40" s="129"/>
      <c r="F40" s="129"/>
      <c r="G40" s="130"/>
      <c r="H40" s="16">
        <f>H41</f>
        <v>509.2</v>
      </c>
      <c r="I40" s="16">
        <f>I41</f>
        <v>509.2</v>
      </c>
      <c r="J40" s="40"/>
      <c r="K40" s="40"/>
      <c r="L40" s="41"/>
      <c r="M40" s="41"/>
      <c r="N40" s="41"/>
      <c r="O40" s="41"/>
      <c r="P40" s="47"/>
      <c r="Q40" s="184"/>
      <c r="R40" s="184"/>
      <c r="S40" s="184"/>
      <c r="T40" s="183"/>
      <c r="U40" s="183"/>
      <c r="V40" s="183"/>
      <c r="W40" s="183"/>
      <c r="X40" s="47"/>
      <c r="Y40" s="184"/>
      <c r="Z40" s="184"/>
      <c r="AA40" s="184"/>
      <c r="AB40" s="183"/>
      <c r="AC40" s="183"/>
      <c r="AD40" s="183"/>
      <c r="AE40" s="183"/>
      <c r="AF40" s="47"/>
      <c r="AG40" s="184"/>
      <c r="AH40" s="184"/>
      <c r="AI40" s="184"/>
      <c r="AJ40" s="183"/>
      <c r="AK40" s="183"/>
      <c r="AL40" s="183"/>
      <c r="AM40" s="183"/>
      <c r="AN40" s="47"/>
      <c r="AO40" s="184"/>
      <c r="AP40" s="184"/>
      <c r="AQ40" s="184"/>
      <c r="AR40" s="183"/>
      <c r="AS40" s="183"/>
      <c r="AT40" s="183"/>
      <c r="AU40" s="183"/>
      <c r="AV40" s="47"/>
      <c r="AW40" s="184"/>
      <c r="AX40" s="184"/>
      <c r="AY40" s="184"/>
      <c r="AZ40" s="183"/>
      <c r="BA40" s="183"/>
      <c r="BB40" s="183"/>
      <c r="BC40" s="183"/>
      <c r="BD40" s="39"/>
      <c r="BE40" s="122"/>
      <c r="BF40" s="123"/>
      <c r="BG40" s="124"/>
      <c r="BH40" s="140"/>
      <c r="BI40" s="141"/>
      <c r="BJ40" s="141"/>
      <c r="BK40" s="142"/>
      <c r="BL40" s="16"/>
      <c r="BM40" s="122"/>
      <c r="BN40" s="123"/>
      <c r="BO40" s="124"/>
      <c r="BP40" s="140"/>
      <c r="BQ40" s="141"/>
      <c r="BR40" s="141"/>
      <c r="BS40" s="142"/>
      <c r="BT40" s="16"/>
      <c r="BU40" s="122"/>
      <c r="BV40" s="123"/>
      <c r="BW40" s="124"/>
      <c r="BX40" s="140"/>
      <c r="BY40" s="141"/>
      <c r="BZ40" s="141"/>
      <c r="CA40" s="142"/>
      <c r="CB40" s="16"/>
      <c r="CC40" s="122"/>
      <c r="CD40" s="123"/>
      <c r="CE40" s="124"/>
      <c r="CF40" s="140"/>
      <c r="CG40" s="141"/>
      <c r="CH40" s="141"/>
      <c r="CI40" s="142"/>
      <c r="CJ40" s="16"/>
      <c r="CK40" s="122"/>
      <c r="CL40" s="123"/>
      <c r="CM40" s="124"/>
      <c r="CN40" s="140"/>
      <c r="CO40" s="141"/>
      <c r="CP40" s="141"/>
      <c r="CQ40" s="142"/>
      <c r="CR40" s="16">
        <v>6848.7</v>
      </c>
      <c r="CS40" s="122" t="s">
        <v>67</v>
      </c>
      <c r="CT40" s="123"/>
      <c r="CU40" s="124"/>
      <c r="CV40" s="140" t="s">
        <v>66</v>
      </c>
      <c r="CW40" s="141"/>
      <c r="CX40" s="141"/>
      <c r="CY40" s="142"/>
      <c r="CZ40" s="16">
        <v>6848.7</v>
      </c>
      <c r="DA40" s="122" t="s">
        <v>67</v>
      </c>
      <c r="DB40" s="123"/>
      <c r="DC40" s="124"/>
      <c r="DD40" s="140" t="s">
        <v>66</v>
      </c>
      <c r="DE40" s="141"/>
      <c r="DF40" s="141"/>
      <c r="DG40" s="142"/>
      <c r="DH40" s="16">
        <v>6848.7</v>
      </c>
      <c r="DI40" s="122" t="s">
        <v>67</v>
      </c>
      <c r="DJ40" s="123"/>
      <c r="DK40" s="124"/>
      <c r="DL40" s="140" t="s">
        <v>66</v>
      </c>
      <c r="DM40" s="141"/>
      <c r="DN40" s="141"/>
      <c r="DO40" s="142"/>
      <c r="DP40" s="16">
        <v>6848.7</v>
      </c>
      <c r="DQ40" s="122" t="s">
        <v>67</v>
      </c>
      <c r="DR40" s="123"/>
      <c r="DS40" s="124"/>
      <c r="DT40" s="140" t="s">
        <v>66</v>
      </c>
      <c r="DU40" s="141"/>
      <c r="DV40" s="141"/>
      <c r="DW40" s="142"/>
      <c r="DX40" s="16">
        <v>6848.7</v>
      </c>
      <c r="DY40" s="122" t="s">
        <v>67</v>
      </c>
      <c r="DZ40" s="123"/>
      <c r="EA40" s="124"/>
      <c r="EB40" s="140" t="s">
        <v>66</v>
      </c>
      <c r="EC40" s="141"/>
      <c r="ED40" s="141"/>
      <c r="EE40" s="142"/>
      <c r="EF40" s="16">
        <v>6848.7</v>
      </c>
      <c r="EG40" s="122" t="s">
        <v>67</v>
      </c>
      <c r="EH40" s="123"/>
      <c r="EI40" s="124"/>
      <c r="EJ40" s="140" t="s">
        <v>66</v>
      </c>
      <c r="EK40" s="141"/>
      <c r="EL40" s="141"/>
      <c r="EM40" s="142"/>
      <c r="EN40" s="16">
        <v>6848.7</v>
      </c>
      <c r="EO40" s="122" t="s">
        <v>67</v>
      </c>
      <c r="EP40" s="123"/>
      <c r="EQ40" s="124"/>
      <c r="ER40" s="140" t="s">
        <v>66</v>
      </c>
      <c r="ES40" s="141"/>
      <c r="ET40" s="141"/>
      <c r="EU40" s="142"/>
      <c r="EV40" s="16">
        <v>6848.7</v>
      </c>
      <c r="EW40" s="122" t="s">
        <v>67</v>
      </c>
      <c r="EX40" s="123"/>
      <c r="EY40" s="124"/>
      <c r="EZ40" s="140" t="s">
        <v>66</v>
      </c>
      <c r="FA40" s="141"/>
      <c r="FB40" s="141"/>
      <c r="FC40" s="142"/>
      <c r="FD40" s="16">
        <v>6848.7</v>
      </c>
      <c r="FE40" s="122" t="s">
        <v>67</v>
      </c>
      <c r="FF40" s="123"/>
      <c r="FG40" s="124"/>
      <c r="FH40" s="140" t="s">
        <v>66</v>
      </c>
      <c r="FI40" s="141"/>
      <c r="FJ40" s="141"/>
      <c r="FK40" s="142"/>
      <c r="FL40" s="16">
        <v>6848.7</v>
      </c>
      <c r="FM40" s="122" t="s">
        <v>67</v>
      </c>
      <c r="FN40" s="123"/>
      <c r="FO40" s="124"/>
      <c r="FP40" s="140" t="s">
        <v>66</v>
      </c>
      <c r="FQ40" s="141"/>
      <c r="FR40" s="141"/>
      <c r="FS40" s="142"/>
      <c r="FT40" s="16">
        <v>6848.7</v>
      </c>
      <c r="FU40" s="122" t="s">
        <v>67</v>
      </c>
      <c r="FV40" s="123"/>
      <c r="FW40" s="124"/>
      <c r="FX40" s="140" t="s">
        <v>66</v>
      </c>
      <c r="FY40" s="141"/>
      <c r="FZ40" s="141"/>
      <c r="GA40" s="142"/>
      <c r="GB40" s="16">
        <v>6848.7</v>
      </c>
      <c r="GC40" s="122" t="s">
        <v>67</v>
      </c>
      <c r="GD40" s="123"/>
      <c r="GE40" s="124"/>
      <c r="GF40" s="140" t="s">
        <v>66</v>
      </c>
      <c r="GG40" s="141"/>
      <c r="GH40" s="141"/>
      <c r="GI40" s="142"/>
      <c r="GJ40" s="16">
        <v>6848.7</v>
      </c>
      <c r="GK40" s="122" t="s">
        <v>67</v>
      </c>
      <c r="GL40" s="123"/>
      <c r="GM40" s="124"/>
      <c r="GN40" s="140" t="s">
        <v>66</v>
      </c>
      <c r="GO40" s="141"/>
      <c r="GP40" s="141"/>
      <c r="GQ40" s="142"/>
      <c r="GR40" s="16">
        <v>6848.7</v>
      </c>
      <c r="GS40" s="122" t="s">
        <v>67</v>
      </c>
      <c r="GT40" s="123"/>
      <c r="GU40" s="124"/>
      <c r="GV40" s="140" t="s">
        <v>66</v>
      </c>
      <c r="GW40" s="141"/>
      <c r="GX40" s="141"/>
      <c r="GY40" s="142"/>
      <c r="GZ40" s="16">
        <v>6848.7</v>
      </c>
      <c r="HA40" s="122" t="s">
        <v>67</v>
      </c>
      <c r="HB40" s="123"/>
      <c r="HC40" s="124"/>
      <c r="HD40" s="140" t="s">
        <v>66</v>
      </c>
      <c r="HE40" s="141"/>
      <c r="HF40" s="141"/>
      <c r="HG40" s="142"/>
      <c r="HH40" s="16">
        <v>6848.7</v>
      </c>
      <c r="HI40" s="122" t="s">
        <v>67</v>
      </c>
      <c r="HJ40" s="123"/>
      <c r="HK40" s="124"/>
      <c r="HL40" s="140" t="s">
        <v>66</v>
      </c>
      <c r="HM40" s="141"/>
      <c r="HN40" s="141"/>
      <c r="HO40" s="142"/>
      <c r="HP40" s="16">
        <v>6848.7</v>
      </c>
      <c r="HQ40" s="122" t="s">
        <v>67</v>
      </c>
      <c r="HR40" s="123"/>
      <c r="HS40" s="124"/>
      <c r="HT40" s="140" t="s">
        <v>66</v>
      </c>
      <c r="HU40" s="141"/>
      <c r="HV40" s="141"/>
      <c r="HW40" s="142"/>
      <c r="HX40" s="16">
        <v>6848.7</v>
      </c>
      <c r="HY40" s="122" t="s">
        <v>67</v>
      </c>
      <c r="HZ40" s="123"/>
      <c r="IA40" s="124"/>
      <c r="IB40" s="140" t="s">
        <v>66</v>
      </c>
      <c r="IC40" s="141"/>
      <c r="ID40" s="141"/>
      <c r="IE40" s="142"/>
      <c r="IF40" s="16">
        <v>6848.7</v>
      </c>
      <c r="IG40" s="122" t="s">
        <v>67</v>
      </c>
      <c r="IH40" s="123"/>
      <c r="II40" s="124"/>
      <c r="IJ40" s="140" t="s">
        <v>66</v>
      </c>
      <c r="IK40" s="141"/>
      <c r="IL40" s="141"/>
      <c r="IM40" s="142"/>
      <c r="IN40" s="16">
        <v>6848.7</v>
      </c>
      <c r="IO40" s="122" t="s">
        <v>67</v>
      </c>
      <c r="IP40" s="123"/>
      <c r="IQ40" s="124"/>
      <c r="IR40" s="140" t="s">
        <v>66</v>
      </c>
      <c r="IS40" s="141"/>
      <c r="IT40" s="141"/>
      <c r="IU40" s="142"/>
      <c r="IV40" s="16">
        <v>6848.7</v>
      </c>
    </row>
    <row r="41" spans="1:256" ht="32.25" customHeight="1">
      <c r="A41" s="143" t="s">
        <v>90</v>
      </c>
      <c r="B41" s="144"/>
      <c r="C41" s="145"/>
      <c r="D41" s="154" t="s">
        <v>84</v>
      </c>
      <c r="E41" s="155"/>
      <c r="F41" s="155"/>
      <c r="G41" s="156"/>
      <c r="H41" s="37">
        <v>509.2</v>
      </c>
      <c r="I41" s="37">
        <v>509.2</v>
      </c>
    </row>
    <row r="42" spans="1:256" ht="40.5" customHeight="1">
      <c r="A42" s="131" t="s">
        <v>93</v>
      </c>
      <c r="B42" s="132"/>
      <c r="C42" s="133"/>
      <c r="D42" s="140" t="s">
        <v>68</v>
      </c>
      <c r="E42" s="141"/>
      <c r="F42" s="141"/>
      <c r="G42" s="142"/>
      <c r="H42" s="16">
        <f>H43+H44</f>
        <v>343.7</v>
      </c>
      <c r="I42" s="16">
        <f>I43+I44</f>
        <v>230.6</v>
      </c>
    </row>
    <row r="43" spans="1:256" ht="52.5" customHeight="1">
      <c r="A43" s="143" t="s">
        <v>94</v>
      </c>
      <c r="B43" s="144"/>
      <c r="C43" s="145"/>
      <c r="D43" s="137" t="s">
        <v>85</v>
      </c>
      <c r="E43" s="138"/>
      <c r="F43" s="138"/>
      <c r="G43" s="139"/>
      <c r="H43" s="20">
        <v>62.5</v>
      </c>
      <c r="I43" s="20">
        <v>10</v>
      </c>
    </row>
    <row r="44" spans="1:256" ht="49.5" customHeight="1">
      <c r="A44" s="151" t="s">
        <v>95</v>
      </c>
      <c r="B44" s="152"/>
      <c r="C44" s="153"/>
      <c r="D44" s="154" t="s">
        <v>96</v>
      </c>
      <c r="E44" s="155"/>
      <c r="F44" s="155"/>
      <c r="G44" s="156"/>
      <c r="H44" s="20">
        <v>281.2</v>
      </c>
      <c r="I44" s="20">
        <v>220.6</v>
      </c>
    </row>
    <row r="45" spans="1:256" ht="41.25" customHeight="1">
      <c r="A45" s="191" t="s">
        <v>112</v>
      </c>
      <c r="B45" s="192"/>
      <c r="C45" s="193"/>
      <c r="D45" s="154" t="s">
        <v>115</v>
      </c>
      <c r="E45" s="194"/>
      <c r="F45" s="194"/>
      <c r="G45" s="195"/>
      <c r="H45" s="20">
        <v>17.600000000000001</v>
      </c>
      <c r="I45" s="20">
        <v>17.600000000000001</v>
      </c>
    </row>
    <row r="46" spans="1:256" ht="39.75" customHeight="1">
      <c r="A46" s="151" t="s">
        <v>114</v>
      </c>
      <c r="B46" s="188"/>
      <c r="C46" s="48"/>
      <c r="D46" s="154" t="s">
        <v>116</v>
      </c>
      <c r="E46" s="194"/>
      <c r="F46" s="194"/>
      <c r="G46" s="195"/>
      <c r="H46" s="20">
        <v>17.600000000000001</v>
      </c>
      <c r="I46" s="20">
        <v>17.600000000000001</v>
      </c>
    </row>
    <row r="47" spans="1:256" ht="41.25" customHeight="1">
      <c r="A47" s="151" t="s">
        <v>113</v>
      </c>
      <c r="B47" s="188"/>
      <c r="C47" s="48"/>
      <c r="D47" s="154" t="s">
        <v>116</v>
      </c>
      <c r="E47" s="194"/>
      <c r="F47" s="194"/>
      <c r="G47" s="195"/>
      <c r="H47" s="20">
        <v>17.600000000000001</v>
      </c>
      <c r="I47" s="20">
        <v>17.600000000000001</v>
      </c>
    </row>
    <row r="48" spans="1:256" ht="45" customHeight="1">
      <c r="A48" s="157" t="s">
        <v>64</v>
      </c>
      <c r="B48" s="158"/>
      <c r="C48" s="159"/>
      <c r="D48" s="157"/>
      <c r="E48" s="158"/>
      <c r="F48" s="158"/>
      <c r="G48" s="159"/>
      <c r="H48" s="36">
        <f>H7+H36</f>
        <v>4328.8</v>
      </c>
      <c r="I48" s="36">
        <f>I7+I36</f>
        <v>2819.9999999999995</v>
      </c>
    </row>
    <row r="49" spans="11:11">
      <c r="K49" s="45"/>
    </row>
  </sheetData>
  <mergeCells count="149">
    <mergeCell ref="D34:G34"/>
    <mergeCell ref="A45:C45"/>
    <mergeCell ref="D45:G45"/>
    <mergeCell ref="D46:G46"/>
    <mergeCell ref="D47:G47"/>
    <mergeCell ref="A46:B46"/>
    <mergeCell ref="A47:B47"/>
    <mergeCell ref="HI40:HK40"/>
    <mergeCell ref="HL40:HO40"/>
    <mergeCell ref="FM40:FO40"/>
    <mergeCell ref="FP40:FS40"/>
    <mergeCell ref="GS40:GU40"/>
    <mergeCell ref="GV40:GY40"/>
    <mergeCell ref="FU40:FW40"/>
    <mergeCell ref="FX40:GA40"/>
    <mergeCell ref="IO40:IQ40"/>
    <mergeCell ref="IR40:IU40"/>
    <mergeCell ref="HY40:IA40"/>
    <mergeCell ref="IB40:IE40"/>
    <mergeCell ref="IG40:II40"/>
    <mergeCell ref="IJ40:IM40"/>
    <mergeCell ref="HQ40:HS40"/>
    <mergeCell ref="HT40:HW40"/>
    <mergeCell ref="FE40:FG40"/>
    <mergeCell ref="FH40:FK40"/>
    <mergeCell ref="GC40:GE40"/>
    <mergeCell ref="GF40:GI40"/>
    <mergeCell ref="GK40:GM40"/>
    <mergeCell ref="GN40:GQ40"/>
    <mergeCell ref="HA40:HC40"/>
    <mergeCell ref="HD40:HG40"/>
    <mergeCell ref="EG40:EI40"/>
    <mergeCell ref="EJ40:EM40"/>
    <mergeCell ref="EO40:EQ40"/>
    <mergeCell ref="ER40:EU40"/>
    <mergeCell ref="EW40:EY40"/>
    <mergeCell ref="EZ40:FC40"/>
    <mergeCell ref="DI40:DK40"/>
    <mergeCell ref="DL40:DO40"/>
    <mergeCell ref="DQ40:DS40"/>
    <mergeCell ref="DT40:DW40"/>
    <mergeCell ref="DY40:EA40"/>
    <mergeCell ref="EB40:EE40"/>
    <mergeCell ref="CK40:CM40"/>
    <mergeCell ref="CN40:CQ40"/>
    <mergeCell ref="CS40:CU40"/>
    <mergeCell ref="CV40:CY40"/>
    <mergeCell ref="DA40:DC40"/>
    <mergeCell ref="DD40:DG40"/>
    <mergeCell ref="BM40:BO40"/>
    <mergeCell ref="BP40:BS40"/>
    <mergeCell ref="BU40:BW40"/>
    <mergeCell ref="BX40:CA40"/>
    <mergeCell ref="CC40:CE40"/>
    <mergeCell ref="CF40:CI40"/>
    <mergeCell ref="AO40:AQ40"/>
    <mergeCell ref="AR40:AU40"/>
    <mergeCell ref="AW40:AY40"/>
    <mergeCell ref="AZ40:BC40"/>
    <mergeCell ref="BE40:BG40"/>
    <mergeCell ref="BH40:BK40"/>
    <mergeCell ref="AB40:AE40"/>
    <mergeCell ref="AG40:AI40"/>
    <mergeCell ref="AJ40:AM40"/>
    <mergeCell ref="Q40:S40"/>
    <mergeCell ref="T40:W40"/>
    <mergeCell ref="Y40:AA40"/>
    <mergeCell ref="A7:C7"/>
    <mergeCell ref="D7:G7"/>
    <mergeCell ref="A8:C8"/>
    <mergeCell ref="D8:G8"/>
    <mergeCell ref="A26:C26"/>
    <mergeCell ref="D26:G26"/>
    <mergeCell ref="A11:C11"/>
    <mergeCell ref="A25:C25"/>
    <mergeCell ref="D25:G25"/>
    <mergeCell ref="A9:C9"/>
    <mergeCell ref="C2:H2"/>
    <mergeCell ref="A4:C5"/>
    <mergeCell ref="D4:G5"/>
    <mergeCell ref="A6:C6"/>
    <mergeCell ref="D6:G6"/>
    <mergeCell ref="H4:H5"/>
    <mergeCell ref="E3:G3"/>
    <mergeCell ref="D9:G9"/>
    <mergeCell ref="A13:C13"/>
    <mergeCell ref="D13:G13"/>
    <mergeCell ref="A15:C15"/>
    <mergeCell ref="D15:G15"/>
    <mergeCell ref="A17:C17"/>
    <mergeCell ref="A16:C16"/>
    <mergeCell ref="D16:G16"/>
    <mergeCell ref="D14:G14"/>
    <mergeCell ref="D18:G18"/>
    <mergeCell ref="D17:G17"/>
    <mergeCell ref="A21:C21"/>
    <mergeCell ref="D21:G21"/>
    <mergeCell ref="D20:G20"/>
    <mergeCell ref="A20:C20"/>
    <mergeCell ref="A10:C10"/>
    <mergeCell ref="A12:C12"/>
    <mergeCell ref="D12:G12"/>
    <mergeCell ref="D10:G10"/>
    <mergeCell ref="D11:G11"/>
    <mergeCell ref="D36:G36"/>
    <mergeCell ref="A36:C36"/>
    <mergeCell ref="A18:C18"/>
    <mergeCell ref="D24:G24"/>
    <mergeCell ref="A14:C14"/>
    <mergeCell ref="D22:G22"/>
    <mergeCell ref="A22:C22"/>
    <mergeCell ref="D41:G41"/>
    <mergeCell ref="A40:C40"/>
    <mergeCell ref="A39:C39"/>
    <mergeCell ref="A43:C43"/>
    <mergeCell ref="D38:G38"/>
    <mergeCell ref="A24:C24"/>
    <mergeCell ref="D35:G35"/>
    <mergeCell ref="A35:B35"/>
    <mergeCell ref="A23:C23"/>
    <mergeCell ref="D23:G23"/>
    <mergeCell ref="A44:C44"/>
    <mergeCell ref="A38:C38"/>
    <mergeCell ref="D44:G44"/>
    <mergeCell ref="A48:C48"/>
    <mergeCell ref="D48:G48"/>
    <mergeCell ref="A33:B33"/>
    <mergeCell ref="A34:B34"/>
    <mergeCell ref="D33:G33"/>
    <mergeCell ref="D30:G30"/>
    <mergeCell ref="D31:G31"/>
    <mergeCell ref="I4:I5"/>
    <mergeCell ref="D43:G43"/>
    <mergeCell ref="A42:C42"/>
    <mergeCell ref="D42:G42"/>
    <mergeCell ref="A41:C41"/>
    <mergeCell ref="D37:G37"/>
    <mergeCell ref="A37:C37"/>
    <mergeCell ref="D39:G39"/>
    <mergeCell ref="A32:C32"/>
    <mergeCell ref="D32:G32"/>
    <mergeCell ref="A28:C28"/>
    <mergeCell ref="D28:G28"/>
    <mergeCell ref="D40:G40"/>
    <mergeCell ref="A27:C27"/>
    <mergeCell ref="D27:G27"/>
    <mergeCell ref="A29:C29"/>
    <mergeCell ref="A31:C31"/>
    <mergeCell ref="D29:G29"/>
  </mergeCells>
  <phoneticPr fontId="1" type="noConversion"/>
  <printOptions horizontalCentered="1"/>
  <pageMargins left="0.39370078740157483" right="0.39370078740157483" top="0" bottom="0" header="0" footer="0"/>
  <pageSetup paperSize="9" scale="70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прил1 к реш 61</vt:lpstr>
      <vt:lpstr>пояснит к прил 2 к реш 41</vt:lpstr>
      <vt:lpstr>поясн к прил 1  к реш 59</vt:lpstr>
      <vt:lpstr>прил 1уточнен.</vt:lpstr>
      <vt:lpstr>'пояснит к прил 2 к реш 41'!Область_печати</vt:lpstr>
      <vt:lpstr>'прил 1уточнен.'!Область_печати</vt:lpstr>
      <vt:lpstr>'прил1 к реш 61'!Область_печати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2018-10-30T05:40:07Z</cp:lastPrinted>
  <dcterms:created xsi:type="dcterms:W3CDTF">2006-03-17T05:05:32Z</dcterms:created>
  <dcterms:modified xsi:type="dcterms:W3CDTF">2018-10-30T08:46:30Z</dcterms:modified>
</cp:coreProperties>
</file>