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75" windowHeight="6165" activeTab="4"/>
  </bookViews>
  <sheets>
    <sheet name="2016 год" sheetId="1" r:id="rId1"/>
    <sheet name="1 квартал 2017" sheetId="2" r:id="rId2"/>
    <sheet name="1 полугодие 2017" sheetId="3" r:id="rId3"/>
    <sheet name="9 месяцев 2017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<sst xmlns="http://schemas.openxmlformats.org/spreadsheetml/2006/main" count="401" uniqueCount="55">
  <si>
    <t xml:space="preserve">    тыс. рублей     </t>
  </si>
  <si>
    <t>план</t>
  </si>
  <si>
    <t>факт</t>
  </si>
  <si>
    <t xml:space="preserve">ВСЕГО ПО МУНИЦИПАЛЬНОЙ        </t>
  </si>
  <si>
    <t xml:space="preserve">ПРОГРАММЕ, В ТОМ ЧИСЛЕ          </t>
  </si>
  <si>
    <t>федеральныйбюджет</t>
  </si>
  <si>
    <t>областнойбюджет</t>
  </si>
  <si>
    <t xml:space="preserve">местный бюджет                  </t>
  </si>
  <si>
    <t xml:space="preserve">внебюджетные источники          </t>
  </si>
  <si>
    <t xml:space="preserve">Капитальные вложения            </t>
  </si>
  <si>
    <t xml:space="preserve">Научно-исследовательские и      </t>
  </si>
  <si>
    <t xml:space="preserve">опытно-конструкторские работы   </t>
  </si>
  <si>
    <t xml:space="preserve">Прочие нужды                    </t>
  </si>
  <si>
    <t xml:space="preserve">ВСЕГО ПО ПОДПРОГРАММЕ 1,        </t>
  </si>
  <si>
    <t xml:space="preserve">В ТОМ ЧИСЛЕ                     </t>
  </si>
  <si>
    <t xml:space="preserve">   Объем расходов  на выполнение мероприятия,   </t>
  </si>
  <si>
    <t xml:space="preserve">  N   строки</t>
  </si>
  <si>
    <t xml:space="preserve">   Наименование мероприятия/Источники расходов на финансирование    </t>
  </si>
  <si>
    <t xml:space="preserve">  </t>
  </si>
  <si>
    <t xml:space="preserve">  Причины   отклонения от планового значения  </t>
  </si>
  <si>
    <t xml:space="preserve"> процент  выполнения</t>
  </si>
  <si>
    <t>федеральный бюджет</t>
  </si>
  <si>
    <t xml:space="preserve">                          ПОДПРОГРАММА 1 "Развитие системы дошкольного образования в городском округе Нижняя Салда"                    </t>
  </si>
  <si>
    <t>областной бюджет</t>
  </si>
  <si>
    <t xml:space="preserve">                          ПОДПРОГРАММА 2 "Развитие системы общего образования в городском округе Нижняя Салда"                    </t>
  </si>
  <si>
    <t xml:space="preserve">                          ПОДПРОГРАММА 3 "Развитие системы дополнительного образования, отдыха и оздоровления детей в городском округе Нижняя Салда"</t>
  </si>
  <si>
    <t xml:space="preserve">                          ПОДПРОГРАММА 5 "Обеспечение реализации муниципальной програамы "Развитие системы образования в городском округе Нижняя Салда до 2020 года"</t>
  </si>
  <si>
    <t xml:space="preserve">                          ПОДПРОГРАММА 6 "Мероприятия в рамках реализации областной программы "Уральская инженерная школа"</t>
  </si>
  <si>
    <t xml:space="preserve">Возврат средств областного бюджета на обеспечение реализации государственных гарантий прав граждан на получение общедоступного и бесплатного дошкольного образовани в муниципальных дошкольных организациях в части финансирования расходов на оплату труда работников дошкольных образовательных организаций в связи с закрытием на ремонт здания детского сада по адресу К.Маркса,8. Целевые показатели по оплате труда работников МДОУ ДСКВ "Радуга" выполнены. </t>
  </si>
  <si>
    <t xml:space="preserve">                          ПОДПРОГРАММА 4 "Укрепление и развитие материально-технической базы образовательных организаций городского округа Нижняя Салда"</t>
  </si>
  <si>
    <t>Не в полном объеме произведено финансирование, в целях предотвращения возникновения кредиторской задолженности договоры заключены не были</t>
  </si>
  <si>
    <t>Организация оздоровления детей в период школьных каникул (родительская плата за путевки) - 211230,42 рублей; предоставление платных образовательных услуг МОУ ДО "ДШИ" 508 873,16</t>
  </si>
  <si>
    <t>Субсидия на организацию питания в общеобразовательных учреждениях использована не в полном объеме в связи с посещаемостью обучающихся</t>
  </si>
  <si>
    <t>Снижение цены контракта по результатам проверки Министерства финансов Свердловской области</t>
  </si>
  <si>
    <t xml:space="preserve">ОТЧЕТ
О РЕАЛИЗАЦИИ МУНИЦИПАЛЬНОЙ ПРОГРАММЫ
«Развитие системы образования в городском округе Нижняя Салда до 2020 года»
</t>
  </si>
  <si>
    <t>Родительская плата за содержание детей в МАОУ "ЦО №7" (дошкольное отделение) - 3872,78 тыс. рублей, платные услуги (дошкольное отделение) - 502,04 тыс. рублей, аренда помещений - 57,61 тыс. рублей, дополнительные платные услуги - 100,59 тыс. рублей. Посещаемость в дошкольном отделение составила - 72,8%</t>
  </si>
  <si>
    <t>Родительская плата за содержание детей в МДОУ ДСКВ "Радуга" - 9857,97 тыс. рублей (увеличение численности воспитанников), безвозмездные поступления - 166,767 тыс. рублей.</t>
  </si>
  <si>
    <t>1 квартал 2017 года</t>
  </si>
  <si>
    <t>Ремонты в организациях запланированы на 2, 3 кварталы</t>
  </si>
  <si>
    <t xml:space="preserve">Организация отдыха и оздоровления детей запланирована на 2,3 кварталы </t>
  </si>
  <si>
    <t>Мероприятия запланированы на 2,3 кварталы</t>
  </si>
  <si>
    <t>Проведение ремонта в Управлении образования запланировано на 2,3 квартал, мероприятия по программе запланированы на 2,3  квартал</t>
  </si>
  <si>
    <t>Мероприятия по программе запланированы на 2,3,4 кварталы 2017 года</t>
  </si>
  <si>
    <t>Приобретение оборудования запланировано на 3 квартал 2017 года</t>
  </si>
  <si>
    <t>В здании Управлении образования в соответствии с муниципальным контрактом ремонтные работы проводятся в срок до 30.08.2017, мероприятия по программе запланированы на 2,3  квартал</t>
  </si>
  <si>
    <t>Ремонтные работы проводятся в зданиях образовательных организаций в июле, августе 2017 года</t>
  </si>
  <si>
    <t>9 месяцев  2017 года</t>
  </si>
  <si>
    <t>В рамках софинансирования базовой площадки "Дворца молодежи" приобретение оборудования запланировано на 4 квартал</t>
  </si>
  <si>
    <t>В здании Управления образования на средства сложившейся экономии после  аукциона на проведение ремонтных работ в 4 квартале будут установлены окна</t>
  </si>
  <si>
    <t>В здании МОУГ на средства сложившейся экономии после  аукциона на проведение ремонтных работ в 4 квартале будет отремонтирован кабинет химии</t>
  </si>
  <si>
    <t xml:space="preserve">  2017 год.</t>
  </si>
  <si>
    <t>Собираемость денежных средств по услуге "Присмотр и уход" в Муниципальном дошкольном образовательном учреждении Детский сад комбинированного вида "Радуга" по результатам посещаемости детей</t>
  </si>
  <si>
    <t>Собираемость денежных средств по услуге "Присмотр и уход" в Муниципальном автономном общеобразовательном учреждении "Центр образования №7"(дошкольное отделение) по результатам посещаемости детей</t>
  </si>
  <si>
    <t>Охват отдыхом и оздоровлением детей и подростков в 2017 году составил 96% от плановых показателей (1391 от 1444) . План по санаторно-курортным организациям и загородным лагерям не выполнен в связи с отсутствием желающих оздоровить детей за пределами городского округа. Плановое финансирование 2017 года: за счет средств областного бюджета - 4559100 , за счет средств местного бюджета — 2574560. В связи с неполным исполнением плана (106 санаторно-курортных путевок вместо 116, 216 путевок в загородные лагеря вместо 260) произведен возврат неиспользованных средств субсидий из областного бюджета в сумме 400 033,34 руб.</t>
  </si>
  <si>
    <t>Экономия средств после заключения муниципальных контрактов на свзяь (телефон, Интернет) по Управлению образования администрации городского округа Нижняя Салда и МКУ "Централизованная бухгалтерия"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</si>
</sst>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 vertical="top" wrapText="1"/>
    </xf>
    <xf numFmtId="4" fontId="45" fillId="0" borderId="0" xfId="0" applyNumberFormat="1" applyFont="1" applyAlignment="1">
      <alignment/>
    </xf>
    <xf numFmtId="0" fontId="44" fillId="0" borderId="10" xfId="0" applyNumberFormat="1" applyFont="1" applyBorder="1" applyAlignment="1">
      <alignment horizontal="center" vertical="center" wrapText="1"/>
    </xf>
    <xf numFmtId="168" fontId="44" fillId="0" borderId="10" xfId="0" applyNumberFormat="1" applyFont="1" applyBorder="1" applyAlignment="1">
      <alignment vertical="top" wrapText="1"/>
    </xf>
    <xf numFmtId="168" fontId="44" fillId="0" borderId="10" xfId="0" applyNumberFormat="1" applyFont="1" applyBorder="1" applyAlignment="1">
      <alignment horizontal="center" vertical="center" wrapText="1"/>
    </xf>
    <xf numFmtId="168" fontId="45" fillId="0" borderId="0" xfId="0" applyNumberFormat="1" applyFont="1" applyAlignment="1">
      <alignment/>
    </xf>
    <xf numFmtId="0" fontId="3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68" fontId="47" fillId="0" borderId="10" xfId="0" applyNumberFormat="1" applyFont="1" applyBorder="1" applyAlignment="1">
      <alignment vertical="top" wrapText="1"/>
    </xf>
    <xf numFmtId="4" fontId="47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7" fillId="0" borderId="10" xfId="0" applyNumberFormat="1" applyFont="1" applyBorder="1" applyAlignment="1">
      <alignment horizontal="center" vertical="center" wrapText="1"/>
    </xf>
    <xf numFmtId="168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vertical="top" wrapText="1"/>
    </xf>
    <xf numFmtId="168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68" fontId="48" fillId="0" borderId="0" xfId="0" applyNumberFormat="1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vertical="top" wrapText="1"/>
    </xf>
    <xf numFmtId="168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vertical="top" wrapText="1"/>
    </xf>
    <xf numFmtId="168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vertical="top" wrapText="1"/>
    </xf>
    <xf numFmtId="168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top" wrapText="1"/>
    </xf>
    <xf numFmtId="168" fontId="46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 vertical="top" wrapText="1"/>
    </xf>
    <xf numFmtId="168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vertical="top" wrapText="1"/>
    </xf>
    <xf numFmtId="168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vertical="top" wrapText="1"/>
    </xf>
    <xf numFmtId="168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67">
      <selection activeCell="A2" sqref="A1:F16384"/>
    </sheetView>
  </sheetViews>
  <sheetFormatPr defaultColWidth="9.140625" defaultRowHeight="15"/>
  <cols>
    <col min="1" max="1" width="9.140625" style="14" customWidth="1"/>
    <col min="2" max="2" width="26.57421875" style="3" customWidth="1"/>
    <col min="3" max="3" width="17.28125" style="7" customWidth="1"/>
    <col min="4" max="4" width="17.57421875" style="7" customWidth="1"/>
    <col min="5" max="5" width="17.8515625" style="11" customWidth="1"/>
    <col min="6" max="6" width="41.28125" style="3" customWidth="1"/>
    <col min="7" max="7" width="21.28125" style="0" customWidth="1"/>
  </cols>
  <sheetData>
    <row r="1" spans="1:6" ht="51" customHeight="1">
      <c r="A1" s="48" t="s">
        <v>34</v>
      </c>
      <c r="B1" s="48"/>
      <c r="C1" s="48"/>
      <c r="D1" s="48"/>
      <c r="E1" s="48"/>
      <c r="F1" s="48"/>
    </row>
    <row r="3" spans="1:6" ht="31.5">
      <c r="A3" s="50" t="s">
        <v>16</v>
      </c>
      <c r="B3" s="57" t="s">
        <v>17</v>
      </c>
      <c r="C3" s="57" t="s">
        <v>15</v>
      </c>
      <c r="D3" s="57"/>
      <c r="E3" s="57"/>
      <c r="F3" s="1" t="s">
        <v>19</v>
      </c>
    </row>
    <row r="4" spans="1:6" ht="19.5" customHeight="1">
      <c r="A4" s="50"/>
      <c r="B4" s="57"/>
      <c r="C4" s="58" t="s">
        <v>0</v>
      </c>
      <c r="D4" s="58"/>
      <c r="E4" s="9"/>
      <c r="F4" s="1" t="s">
        <v>18</v>
      </c>
    </row>
    <row r="5" spans="1:6" ht="31.5">
      <c r="A5" s="50"/>
      <c r="B5" s="57"/>
      <c r="C5" s="6" t="s">
        <v>1</v>
      </c>
      <c r="D5" s="6" t="s">
        <v>2</v>
      </c>
      <c r="E5" s="9" t="s">
        <v>20</v>
      </c>
      <c r="F5" s="2"/>
    </row>
    <row r="6" spans="1:6" ht="15.75">
      <c r="A6" s="8">
        <v>1</v>
      </c>
      <c r="B6" s="8">
        <v>2</v>
      </c>
      <c r="C6" s="8">
        <v>3</v>
      </c>
      <c r="D6" s="8">
        <v>4</v>
      </c>
      <c r="E6" s="10">
        <v>5</v>
      </c>
      <c r="F6" s="8">
        <v>6</v>
      </c>
    </row>
    <row r="7" spans="1:6" s="12" customFormat="1" ht="39" customHeight="1">
      <c r="A7" s="49">
        <v>1</v>
      </c>
      <c r="B7" s="5" t="s">
        <v>3</v>
      </c>
      <c r="C7" s="51">
        <f>C30+C37+C44+C51+C58+C65</f>
        <v>283492.0669999999</v>
      </c>
      <c r="D7" s="51">
        <f>D30+D37+D44+D51+D58+D65</f>
        <v>275520.52799999993</v>
      </c>
      <c r="E7" s="52">
        <f>D7*100/C7</f>
        <v>97.18809098104322</v>
      </c>
      <c r="F7" s="53"/>
    </row>
    <row r="8" spans="1:6" s="12" customFormat="1" ht="31.5">
      <c r="A8" s="49"/>
      <c r="B8" s="5" t="s">
        <v>4</v>
      </c>
      <c r="C8" s="51"/>
      <c r="D8" s="51"/>
      <c r="E8" s="52"/>
      <c r="F8" s="53"/>
    </row>
    <row r="9" spans="1:6" ht="15.75">
      <c r="A9" s="13">
        <v>2</v>
      </c>
      <c r="B9" s="1" t="s">
        <v>5</v>
      </c>
      <c r="C9" s="6">
        <f aca="true" t="shared" si="0" ref="C9:D12">C32+C39+C46+C53+C60+C67</f>
        <v>0</v>
      </c>
      <c r="D9" s="6">
        <f t="shared" si="0"/>
        <v>0</v>
      </c>
      <c r="E9" s="9">
        <v>0</v>
      </c>
      <c r="F9" s="1"/>
    </row>
    <row r="10" spans="1:6" ht="15.75">
      <c r="A10" s="13">
        <v>3</v>
      </c>
      <c r="B10" s="1" t="s">
        <v>6</v>
      </c>
      <c r="C10" s="6">
        <f t="shared" si="0"/>
        <v>165864.352</v>
      </c>
      <c r="D10" s="6">
        <f t="shared" si="0"/>
        <v>162990.759</v>
      </c>
      <c r="E10" s="9">
        <f>D10*100/C10</f>
        <v>98.26750415906123</v>
      </c>
      <c r="F10" s="1"/>
    </row>
    <row r="11" spans="1:6" ht="15.75">
      <c r="A11" s="13">
        <v>4</v>
      </c>
      <c r="B11" s="1" t="s">
        <v>7</v>
      </c>
      <c r="C11" s="6">
        <f t="shared" si="0"/>
        <v>101489.675</v>
      </c>
      <c r="D11" s="6">
        <f t="shared" si="0"/>
        <v>97251.91100000001</v>
      </c>
      <c r="E11" s="9">
        <f>D11*100/C11</f>
        <v>95.82443829877276</v>
      </c>
      <c r="F11" s="1"/>
    </row>
    <row r="12" spans="1:6" ht="31.5">
      <c r="A12" s="13">
        <v>5</v>
      </c>
      <c r="B12" s="1" t="s">
        <v>8</v>
      </c>
      <c r="C12" s="6">
        <f t="shared" si="0"/>
        <v>16138.039999999999</v>
      </c>
      <c r="D12" s="6">
        <f t="shared" si="0"/>
        <v>15277.857999999998</v>
      </c>
      <c r="E12" s="9">
        <f>D12*100/C12</f>
        <v>94.66984838307502</v>
      </c>
      <c r="F12" s="1"/>
    </row>
    <row r="13" spans="1:6" ht="15.75">
      <c r="A13" s="13">
        <v>6</v>
      </c>
      <c r="B13" s="1" t="s">
        <v>9</v>
      </c>
      <c r="C13" s="6">
        <v>0</v>
      </c>
      <c r="D13" s="6">
        <v>0</v>
      </c>
      <c r="E13" s="9">
        <v>0</v>
      </c>
      <c r="F13" s="1"/>
    </row>
    <row r="14" spans="1:6" ht="15.75">
      <c r="A14" s="13">
        <v>7</v>
      </c>
      <c r="B14" s="1" t="s">
        <v>5</v>
      </c>
      <c r="C14" s="6">
        <v>0</v>
      </c>
      <c r="D14" s="6">
        <v>0</v>
      </c>
      <c r="E14" s="9">
        <v>0</v>
      </c>
      <c r="F14" s="1"/>
    </row>
    <row r="15" spans="1:6" ht="15.75">
      <c r="A15" s="13">
        <v>8</v>
      </c>
      <c r="B15" s="1" t="s">
        <v>6</v>
      </c>
      <c r="C15" s="6">
        <v>0</v>
      </c>
      <c r="D15" s="6">
        <v>0</v>
      </c>
      <c r="E15" s="9">
        <v>0</v>
      </c>
      <c r="F15" s="1"/>
    </row>
    <row r="16" spans="1:6" ht="15.75">
      <c r="A16" s="13">
        <v>9</v>
      </c>
      <c r="B16" s="1" t="s">
        <v>7</v>
      </c>
      <c r="C16" s="6">
        <v>0</v>
      </c>
      <c r="D16" s="6">
        <v>0</v>
      </c>
      <c r="E16" s="9">
        <v>0</v>
      </c>
      <c r="F16" s="1"/>
    </row>
    <row r="17" spans="1:6" ht="31.5">
      <c r="A17" s="13">
        <v>10</v>
      </c>
      <c r="B17" s="1" t="s">
        <v>8</v>
      </c>
      <c r="C17" s="6">
        <v>0</v>
      </c>
      <c r="D17" s="6">
        <v>0</v>
      </c>
      <c r="E17" s="9">
        <v>0</v>
      </c>
      <c r="F17" s="1"/>
    </row>
    <row r="18" spans="1:6" ht="31.5">
      <c r="A18" s="50">
        <v>11</v>
      </c>
      <c r="B18" s="1" t="s">
        <v>10</v>
      </c>
      <c r="C18" s="54">
        <v>0</v>
      </c>
      <c r="D18" s="54">
        <v>0</v>
      </c>
      <c r="E18" s="55">
        <v>0</v>
      </c>
      <c r="F18" s="56"/>
    </row>
    <row r="19" spans="1:6" ht="31.5">
      <c r="A19" s="50"/>
      <c r="B19" s="1" t="s">
        <v>11</v>
      </c>
      <c r="C19" s="54"/>
      <c r="D19" s="54"/>
      <c r="E19" s="55"/>
      <c r="F19" s="56"/>
    </row>
    <row r="20" spans="1:6" ht="15.75">
      <c r="A20" s="13">
        <v>12</v>
      </c>
      <c r="B20" s="1" t="s">
        <v>5</v>
      </c>
      <c r="C20" s="6">
        <v>0</v>
      </c>
      <c r="D20" s="6">
        <v>0</v>
      </c>
      <c r="E20" s="9">
        <v>0</v>
      </c>
      <c r="F20" s="1"/>
    </row>
    <row r="21" spans="1:6" ht="15.75">
      <c r="A21" s="13">
        <v>13</v>
      </c>
      <c r="B21" s="1" t="s">
        <v>6</v>
      </c>
      <c r="C21" s="6">
        <v>0</v>
      </c>
      <c r="D21" s="6">
        <v>0</v>
      </c>
      <c r="E21" s="9">
        <v>0</v>
      </c>
      <c r="F21" s="1"/>
    </row>
    <row r="22" spans="1:6" ht="15.75">
      <c r="A22" s="13">
        <v>14</v>
      </c>
      <c r="B22" s="1" t="s">
        <v>7</v>
      </c>
      <c r="C22" s="6">
        <v>0</v>
      </c>
      <c r="D22" s="6">
        <v>0</v>
      </c>
      <c r="E22" s="9">
        <v>0</v>
      </c>
      <c r="F22" s="1"/>
    </row>
    <row r="23" spans="1:6" ht="31.5">
      <c r="A23" s="13">
        <v>15</v>
      </c>
      <c r="B23" s="1" t="s">
        <v>8</v>
      </c>
      <c r="C23" s="6">
        <v>0</v>
      </c>
      <c r="D23" s="6">
        <v>0</v>
      </c>
      <c r="E23" s="9">
        <v>0</v>
      </c>
      <c r="F23" s="1"/>
    </row>
    <row r="24" spans="1:6" ht="15.75">
      <c r="A24" s="13">
        <v>16</v>
      </c>
      <c r="B24" s="1" t="s">
        <v>12</v>
      </c>
      <c r="C24" s="6">
        <f>SUM(C25:C28)</f>
        <v>48948.351</v>
      </c>
      <c r="D24" s="6">
        <f>SUM(D25:D28)</f>
        <v>47449.333</v>
      </c>
      <c r="E24" s="9">
        <f>D24*100/C24</f>
        <v>96.93755158370911</v>
      </c>
      <c r="F24" s="1"/>
    </row>
    <row r="25" spans="1:6" ht="15.75">
      <c r="A25" s="13">
        <v>17</v>
      </c>
      <c r="B25" s="1" t="s">
        <v>5</v>
      </c>
      <c r="C25" s="6">
        <f aca="true" t="shared" si="1" ref="C25:D28">C48+C55+C62+C69+C76+C83</f>
        <v>23872.99</v>
      </c>
      <c r="D25" s="6">
        <f t="shared" si="1"/>
        <v>23319.201</v>
      </c>
      <c r="E25" s="9">
        <f>D25*100/C25</f>
        <v>97.68026962688796</v>
      </c>
      <c r="F25" s="1"/>
    </row>
    <row r="26" spans="1:6" ht="15.75">
      <c r="A26" s="13">
        <v>18</v>
      </c>
      <c r="B26" s="1" t="s">
        <v>6</v>
      </c>
      <c r="C26" s="6">
        <f t="shared" si="1"/>
        <v>807.89</v>
      </c>
      <c r="D26" s="6">
        <f t="shared" si="1"/>
        <v>720.103</v>
      </c>
      <c r="E26" s="9">
        <f>D26*100/C26</f>
        <v>89.13379296686429</v>
      </c>
      <c r="F26" s="1"/>
    </row>
    <row r="27" spans="1:6" ht="15.75">
      <c r="A27" s="13">
        <v>19</v>
      </c>
      <c r="B27" s="1" t="s">
        <v>7</v>
      </c>
      <c r="C27" s="6">
        <f t="shared" si="1"/>
        <v>0</v>
      </c>
      <c r="D27" s="6">
        <f t="shared" si="1"/>
        <v>0</v>
      </c>
      <c r="E27" s="9">
        <v>0</v>
      </c>
      <c r="F27" s="1"/>
    </row>
    <row r="28" spans="1:6" ht="31.5">
      <c r="A28" s="13">
        <v>20</v>
      </c>
      <c r="B28" s="1" t="s">
        <v>8</v>
      </c>
      <c r="C28" s="6">
        <f t="shared" si="1"/>
        <v>24267.471</v>
      </c>
      <c r="D28" s="6">
        <f t="shared" si="1"/>
        <v>23410.029000000002</v>
      </c>
      <c r="E28" s="9">
        <f>D28*100/C28</f>
        <v>96.46670227812368</v>
      </c>
      <c r="F28" s="1"/>
    </row>
    <row r="29" spans="1:6" ht="40.5" customHeight="1">
      <c r="A29" s="13">
        <v>21</v>
      </c>
      <c r="B29" s="49" t="s">
        <v>22</v>
      </c>
      <c r="C29" s="49"/>
      <c r="D29" s="49"/>
      <c r="E29" s="49"/>
      <c r="F29" s="49"/>
    </row>
    <row r="30" spans="1:6" ht="39.75" customHeight="1">
      <c r="A30" s="50">
        <v>22</v>
      </c>
      <c r="B30" s="5" t="s">
        <v>13</v>
      </c>
      <c r="C30" s="51">
        <f>SUM(C32:C35)</f>
        <v>76785.83499999999</v>
      </c>
      <c r="D30" s="51">
        <f>SUM(D32:D35)</f>
        <v>75139.62999999999</v>
      </c>
      <c r="E30" s="52">
        <f>D30*100/C30</f>
        <v>97.85610848667596</v>
      </c>
      <c r="F30" s="53"/>
    </row>
    <row r="31" spans="1:6" ht="24.75" customHeight="1">
      <c r="A31" s="50"/>
      <c r="B31" s="5" t="s">
        <v>14</v>
      </c>
      <c r="C31" s="51"/>
      <c r="D31" s="51"/>
      <c r="E31" s="52"/>
      <c r="F31" s="53"/>
    </row>
    <row r="32" spans="1:6" ht="25.5" customHeight="1">
      <c r="A32" s="13">
        <v>23</v>
      </c>
      <c r="B32" s="1" t="s">
        <v>21</v>
      </c>
      <c r="C32" s="6">
        <v>0</v>
      </c>
      <c r="D32" s="6">
        <v>0</v>
      </c>
      <c r="E32" s="9">
        <v>0</v>
      </c>
      <c r="F32" s="1"/>
    </row>
    <row r="33" spans="1:6" ht="220.5">
      <c r="A33" s="13">
        <v>24</v>
      </c>
      <c r="B33" s="1" t="s">
        <v>6</v>
      </c>
      <c r="C33" s="6">
        <v>42448.1</v>
      </c>
      <c r="D33" s="6">
        <v>41454.34</v>
      </c>
      <c r="E33" s="9">
        <f>D33*100/C33</f>
        <v>97.65888225856988</v>
      </c>
      <c r="F33" s="1" t="s">
        <v>28</v>
      </c>
    </row>
    <row r="34" spans="1:6" ht="78.75">
      <c r="A34" s="13">
        <v>25</v>
      </c>
      <c r="B34" s="1" t="s">
        <v>7</v>
      </c>
      <c r="C34" s="6">
        <v>25097.735</v>
      </c>
      <c r="D34" s="6">
        <v>23660.56</v>
      </c>
      <c r="E34" s="9">
        <f>D34*100/C34</f>
        <v>94.27368645019162</v>
      </c>
      <c r="F34" s="4" t="s">
        <v>30</v>
      </c>
    </row>
    <row r="35" spans="1:6" ht="78.75">
      <c r="A35" s="13">
        <v>26</v>
      </c>
      <c r="B35" s="1" t="s">
        <v>8</v>
      </c>
      <c r="C35" s="6">
        <v>9240</v>
      </c>
      <c r="D35" s="6">
        <v>10024.73</v>
      </c>
      <c r="E35" s="9">
        <f>D35*100/C35</f>
        <v>108.49274891774891</v>
      </c>
      <c r="F35" s="4" t="s">
        <v>36</v>
      </c>
    </row>
    <row r="36" spans="1:6" ht="15.75">
      <c r="A36" s="13">
        <v>27</v>
      </c>
      <c r="B36" s="49" t="s">
        <v>24</v>
      </c>
      <c r="C36" s="49"/>
      <c r="D36" s="49"/>
      <c r="E36" s="49"/>
      <c r="F36" s="49"/>
    </row>
    <row r="37" spans="1:6" ht="31.5">
      <c r="A37" s="50">
        <v>28</v>
      </c>
      <c r="B37" s="5" t="s">
        <v>13</v>
      </c>
      <c r="C37" s="51">
        <f>SUM(C39:C42)</f>
        <v>165542.69999999998</v>
      </c>
      <c r="D37" s="51">
        <f>SUM(D39:D42)</f>
        <v>160309.292</v>
      </c>
      <c r="E37" s="52">
        <f>D37*100/C37</f>
        <v>96.83863559069654</v>
      </c>
      <c r="F37" s="53"/>
    </row>
    <row r="38" spans="1:6" ht="15.75">
      <c r="A38" s="50"/>
      <c r="B38" s="5" t="s">
        <v>14</v>
      </c>
      <c r="C38" s="51"/>
      <c r="D38" s="51"/>
      <c r="E38" s="52"/>
      <c r="F38" s="53"/>
    </row>
    <row r="39" spans="1:6" ht="15.75">
      <c r="A39" s="13">
        <v>29</v>
      </c>
      <c r="B39" s="1" t="s">
        <v>21</v>
      </c>
      <c r="C39" s="6">
        <v>0</v>
      </c>
      <c r="D39" s="6">
        <v>0</v>
      </c>
      <c r="E39" s="9">
        <v>0</v>
      </c>
      <c r="F39" s="1"/>
    </row>
    <row r="40" spans="1:6" ht="63">
      <c r="A40" s="13">
        <v>30</v>
      </c>
      <c r="B40" s="1" t="s">
        <v>23</v>
      </c>
      <c r="C40" s="6">
        <v>106933.6</v>
      </c>
      <c r="D40" s="6">
        <v>105504.117</v>
      </c>
      <c r="E40" s="9">
        <f>D40*100/C40</f>
        <v>98.66320501694508</v>
      </c>
      <c r="F40" s="4" t="s">
        <v>32</v>
      </c>
    </row>
    <row r="41" spans="1:6" ht="78.75">
      <c r="A41" s="13">
        <v>31</v>
      </c>
      <c r="B41" s="1" t="s">
        <v>7</v>
      </c>
      <c r="C41" s="6">
        <v>52518.95</v>
      </c>
      <c r="D41" s="6">
        <v>50272.15</v>
      </c>
      <c r="E41" s="9">
        <f>D41*100/C41</f>
        <v>95.72192513368985</v>
      </c>
      <c r="F41" s="4" t="s">
        <v>30</v>
      </c>
    </row>
    <row r="42" spans="1:6" ht="141.75">
      <c r="A42" s="13">
        <v>32</v>
      </c>
      <c r="B42" s="1" t="s">
        <v>8</v>
      </c>
      <c r="C42" s="6">
        <v>6090.15</v>
      </c>
      <c r="D42" s="6">
        <v>4533.025</v>
      </c>
      <c r="E42" s="9">
        <f>D42*100/C42</f>
        <v>74.43207474364343</v>
      </c>
      <c r="F42" s="4" t="s">
        <v>35</v>
      </c>
    </row>
    <row r="43" spans="1:6" ht="38.25" customHeight="1">
      <c r="A43" s="13">
        <v>33</v>
      </c>
      <c r="B43" s="49" t="s">
        <v>25</v>
      </c>
      <c r="C43" s="49"/>
      <c r="D43" s="49"/>
      <c r="E43" s="49"/>
      <c r="F43" s="49"/>
    </row>
    <row r="44" spans="1:6" ht="31.5">
      <c r="A44" s="50">
        <v>34</v>
      </c>
      <c r="B44" s="5" t="s">
        <v>13</v>
      </c>
      <c r="C44" s="51">
        <f>SUM(C46:C49)</f>
        <v>16896.061</v>
      </c>
      <c r="D44" s="51">
        <f>SUM(D46:D49)</f>
        <v>16661.577</v>
      </c>
      <c r="E44" s="52">
        <f>D44*100/C44</f>
        <v>98.61219724526326</v>
      </c>
      <c r="F44" s="53"/>
    </row>
    <row r="45" spans="1:6" ht="15.75">
      <c r="A45" s="50"/>
      <c r="B45" s="5" t="s">
        <v>14</v>
      </c>
      <c r="C45" s="51"/>
      <c r="D45" s="51"/>
      <c r="E45" s="52"/>
      <c r="F45" s="53"/>
    </row>
    <row r="46" spans="1:6" ht="15.75">
      <c r="A46" s="13">
        <v>35</v>
      </c>
      <c r="B46" s="1" t="s">
        <v>21</v>
      </c>
      <c r="C46" s="6">
        <v>0</v>
      </c>
      <c r="D46" s="6">
        <v>0</v>
      </c>
      <c r="E46" s="9">
        <v>0</v>
      </c>
      <c r="F46" s="1"/>
    </row>
    <row r="47" spans="1:6" ht="15.75">
      <c r="A47" s="13">
        <v>36</v>
      </c>
      <c r="B47" s="1" t="s">
        <v>23</v>
      </c>
      <c r="C47" s="6">
        <v>4095.5</v>
      </c>
      <c r="D47" s="6">
        <v>4095.454</v>
      </c>
      <c r="E47" s="9">
        <f>D47*100/C47</f>
        <v>99.99887681601759</v>
      </c>
      <c r="F47" s="1"/>
    </row>
    <row r="48" spans="1:6" ht="78.75">
      <c r="A48" s="13">
        <v>37</v>
      </c>
      <c r="B48" s="1" t="s">
        <v>7</v>
      </c>
      <c r="C48" s="6">
        <v>11992.671</v>
      </c>
      <c r="D48" s="6">
        <v>11846.02</v>
      </c>
      <c r="E48" s="9">
        <f>D48*100/C48</f>
        <v>98.77716148471012</v>
      </c>
      <c r="F48" s="4" t="s">
        <v>30</v>
      </c>
    </row>
    <row r="49" spans="1:6" ht="94.5">
      <c r="A49" s="13">
        <v>38</v>
      </c>
      <c r="B49" s="1" t="s">
        <v>8</v>
      </c>
      <c r="C49" s="6">
        <v>807.89</v>
      </c>
      <c r="D49" s="6">
        <v>720.103</v>
      </c>
      <c r="E49" s="9">
        <f>D49*100/C49</f>
        <v>89.13379296686429</v>
      </c>
      <c r="F49" s="4" t="s">
        <v>31</v>
      </c>
    </row>
    <row r="50" spans="1:6" ht="36" customHeight="1">
      <c r="A50" s="13">
        <v>39</v>
      </c>
      <c r="B50" s="49" t="s">
        <v>29</v>
      </c>
      <c r="C50" s="49"/>
      <c r="D50" s="49"/>
      <c r="E50" s="49"/>
      <c r="F50" s="49"/>
    </row>
    <row r="51" spans="1:6" ht="31.5">
      <c r="A51" s="50">
        <v>40</v>
      </c>
      <c r="B51" s="5" t="s">
        <v>13</v>
      </c>
      <c r="C51" s="51">
        <f>SUM(C53:C56)</f>
        <v>12686.773000000001</v>
      </c>
      <c r="D51" s="51">
        <f>SUM(D53:D56)</f>
        <v>12236.468</v>
      </c>
      <c r="E51" s="52">
        <f>D51*100/C51</f>
        <v>96.45059464688144</v>
      </c>
      <c r="F51" s="53"/>
    </row>
    <row r="52" spans="1:6" ht="15.75">
      <c r="A52" s="50"/>
      <c r="B52" s="5" t="s">
        <v>14</v>
      </c>
      <c r="C52" s="51"/>
      <c r="D52" s="51"/>
      <c r="E52" s="52"/>
      <c r="F52" s="53"/>
    </row>
    <row r="53" spans="1:6" ht="15.75">
      <c r="A53" s="13">
        <v>41</v>
      </c>
      <c r="B53" s="1" t="s">
        <v>21</v>
      </c>
      <c r="C53" s="6">
        <v>0</v>
      </c>
      <c r="D53" s="6">
        <v>0</v>
      </c>
      <c r="E53" s="9">
        <v>0</v>
      </c>
      <c r="F53" s="1"/>
    </row>
    <row r="54" spans="1:6" ht="47.25">
      <c r="A54" s="13">
        <v>42</v>
      </c>
      <c r="B54" s="1" t="s">
        <v>23</v>
      </c>
      <c r="C54" s="6">
        <v>9387.152</v>
      </c>
      <c r="D54" s="6">
        <v>8936.848</v>
      </c>
      <c r="E54" s="9">
        <f>D54*100/C54</f>
        <v>95.20297530070889</v>
      </c>
      <c r="F54" s="4" t="s">
        <v>33</v>
      </c>
    </row>
    <row r="55" spans="1:6" ht="15.75">
      <c r="A55" s="13">
        <v>43</v>
      </c>
      <c r="B55" s="1" t="s">
        <v>7</v>
      </c>
      <c r="C55" s="6">
        <v>3299.621</v>
      </c>
      <c r="D55" s="6">
        <v>3299.62</v>
      </c>
      <c r="E55" s="9">
        <f>D55*100/C55</f>
        <v>99.99996969348904</v>
      </c>
      <c r="F55" s="1"/>
    </row>
    <row r="56" spans="1:6" ht="31.5">
      <c r="A56" s="13">
        <v>44</v>
      </c>
      <c r="B56" s="1" t="s">
        <v>8</v>
      </c>
      <c r="C56" s="6">
        <v>0</v>
      </c>
      <c r="D56" s="6">
        <v>0</v>
      </c>
      <c r="E56" s="9">
        <v>0</v>
      </c>
      <c r="F56" s="1"/>
    </row>
    <row r="57" spans="1:6" ht="33.75" customHeight="1">
      <c r="A57" s="13">
        <v>45</v>
      </c>
      <c r="B57" s="49" t="s">
        <v>26</v>
      </c>
      <c r="C57" s="49"/>
      <c r="D57" s="49"/>
      <c r="E57" s="49"/>
      <c r="F57" s="49"/>
    </row>
    <row r="58" spans="1:6" ht="31.5">
      <c r="A58" s="50">
        <v>46</v>
      </c>
      <c r="B58" s="5" t="s">
        <v>13</v>
      </c>
      <c r="C58" s="51">
        <f>SUM(C60:C63)</f>
        <v>6780.698</v>
      </c>
      <c r="D58" s="51">
        <f>SUM(D60:D63)</f>
        <v>6373.561</v>
      </c>
      <c r="E58" s="52">
        <f>D58*100/C58</f>
        <v>93.99564764571434</v>
      </c>
      <c r="F58" s="53"/>
    </row>
    <row r="59" spans="1:6" ht="15.75">
      <c r="A59" s="50"/>
      <c r="B59" s="5" t="s">
        <v>14</v>
      </c>
      <c r="C59" s="51"/>
      <c r="D59" s="51"/>
      <c r="E59" s="52"/>
      <c r="F59" s="53"/>
    </row>
    <row r="60" spans="1:6" ht="15.75">
      <c r="A60" s="13">
        <v>47</v>
      </c>
      <c r="B60" s="1" t="s">
        <v>21</v>
      </c>
      <c r="C60" s="6">
        <v>0</v>
      </c>
      <c r="D60" s="6">
        <v>0</v>
      </c>
      <c r="E60" s="9">
        <v>0</v>
      </c>
      <c r="F60" s="1"/>
    </row>
    <row r="61" spans="1:6" ht="15.75">
      <c r="A61" s="13">
        <v>48</v>
      </c>
      <c r="B61" s="1" t="s">
        <v>23</v>
      </c>
      <c r="C61" s="6">
        <v>0</v>
      </c>
      <c r="D61" s="6">
        <v>0</v>
      </c>
      <c r="E61" s="9">
        <v>0</v>
      </c>
      <c r="F61" s="1"/>
    </row>
    <row r="62" spans="1:6" ht="78.75">
      <c r="A62" s="13">
        <v>49</v>
      </c>
      <c r="B62" s="1" t="s">
        <v>7</v>
      </c>
      <c r="C62" s="6">
        <v>6780.698</v>
      </c>
      <c r="D62" s="6">
        <v>6373.561</v>
      </c>
      <c r="E62" s="9">
        <f>D62*100/C62</f>
        <v>93.99564764571434</v>
      </c>
      <c r="F62" s="4" t="s">
        <v>30</v>
      </c>
    </row>
    <row r="63" spans="1:6" ht="31.5">
      <c r="A63" s="13">
        <v>50</v>
      </c>
      <c r="B63" s="1" t="s">
        <v>8</v>
      </c>
      <c r="C63" s="6">
        <v>0</v>
      </c>
      <c r="D63" s="6">
        <v>0</v>
      </c>
      <c r="E63" s="9">
        <v>0</v>
      </c>
      <c r="F63" s="1"/>
    </row>
    <row r="64" spans="1:6" ht="36" customHeight="1">
      <c r="A64" s="13">
        <v>51</v>
      </c>
      <c r="B64" s="49" t="s">
        <v>27</v>
      </c>
      <c r="C64" s="49"/>
      <c r="D64" s="49"/>
      <c r="E64" s="49"/>
      <c r="F64" s="49"/>
    </row>
    <row r="65" spans="1:6" ht="31.5">
      <c r="A65" s="50">
        <v>52</v>
      </c>
      <c r="B65" s="5" t="s">
        <v>13</v>
      </c>
      <c r="C65" s="51">
        <f>SUM(C67:C70)</f>
        <v>4800</v>
      </c>
      <c r="D65" s="51">
        <f>SUM(D67:D70)</f>
        <v>4800</v>
      </c>
      <c r="E65" s="52">
        <f>D65*100/C65</f>
        <v>100</v>
      </c>
      <c r="F65" s="53"/>
    </row>
    <row r="66" spans="1:6" ht="15.75">
      <c r="A66" s="50"/>
      <c r="B66" s="5" t="s">
        <v>14</v>
      </c>
      <c r="C66" s="51"/>
      <c r="D66" s="51"/>
      <c r="E66" s="52"/>
      <c r="F66" s="53"/>
    </row>
    <row r="67" spans="1:6" ht="15.75">
      <c r="A67" s="13">
        <v>53</v>
      </c>
      <c r="B67" s="1" t="s">
        <v>21</v>
      </c>
      <c r="C67" s="6">
        <v>0</v>
      </c>
      <c r="D67" s="6">
        <v>0</v>
      </c>
      <c r="E67" s="9">
        <v>0</v>
      </c>
      <c r="F67" s="1"/>
    </row>
    <row r="68" spans="1:6" ht="15.75">
      <c r="A68" s="13">
        <v>54</v>
      </c>
      <c r="B68" s="1" t="s">
        <v>23</v>
      </c>
      <c r="C68" s="6">
        <v>3000</v>
      </c>
      <c r="D68" s="6">
        <v>3000</v>
      </c>
      <c r="E68" s="9">
        <f>D68*100/C68</f>
        <v>100</v>
      </c>
      <c r="F68" s="1"/>
    </row>
    <row r="69" spans="1:6" ht="15.75">
      <c r="A69" s="13">
        <v>55</v>
      </c>
      <c r="B69" s="1" t="s">
        <v>7</v>
      </c>
      <c r="C69" s="6">
        <v>1800</v>
      </c>
      <c r="D69" s="6">
        <v>1800</v>
      </c>
      <c r="E69" s="9">
        <f>D69*100/C69</f>
        <v>100</v>
      </c>
      <c r="F69" s="1"/>
    </row>
    <row r="70" spans="1:6" ht="31.5">
      <c r="A70" s="13">
        <v>56</v>
      </c>
      <c r="B70" s="1" t="s">
        <v>8</v>
      </c>
      <c r="C70" s="6">
        <v>0</v>
      </c>
      <c r="D70" s="6">
        <v>0</v>
      </c>
      <c r="E70" s="9">
        <v>0</v>
      </c>
      <c r="F70" s="1"/>
    </row>
  </sheetData>
  <sheetProtection/>
  <mergeCells count="51">
    <mergeCell ref="A65:A66"/>
    <mergeCell ref="C65:C66"/>
    <mergeCell ref="D65:D66"/>
    <mergeCell ref="E65:E66"/>
    <mergeCell ref="F65:F66"/>
    <mergeCell ref="A58:A59"/>
    <mergeCell ref="C58:C59"/>
    <mergeCell ref="D58:D59"/>
    <mergeCell ref="E58:E59"/>
    <mergeCell ref="F58:F59"/>
    <mergeCell ref="B64:F64"/>
    <mergeCell ref="A51:A52"/>
    <mergeCell ref="C51:C52"/>
    <mergeCell ref="D51:D52"/>
    <mergeCell ref="E51:E52"/>
    <mergeCell ref="F51:F52"/>
    <mergeCell ref="B57:F57"/>
    <mergeCell ref="F37:F38"/>
    <mergeCell ref="B43:F43"/>
    <mergeCell ref="A44:A45"/>
    <mergeCell ref="C44:C45"/>
    <mergeCell ref="D44:D45"/>
    <mergeCell ref="E44:E45"/>
    <mergeCell ref="F44:F45"/>
    <mergeCell ref="B36:F36"/>
    <mergeCell ref="A37:A38"/>
    <mergeCell ref="C37:C38"/>
    <mergeCell ref="D37:D38"/>
    <mergeCell ref="B50:F50"/>
    <mergeCell ref="C7:C8"/>
    <mergeCell ref="D7:D8"/>
    <mergeCell ref="E7:E8"/>
    <mergeCell ref="F7:F8"/>
    <mergeCell ref="E37:E38"/>
    <mergeCell ref="E18:E19"/>
    <mergeCell ref="F18:F19"/>
    <mergeCell ref="B3:B5"/>
    <mergeCell ref="A3:A5"/>
    <mergeCell ref="C4:D4"/>
    <mergeCell ref="A7:A8"/>
    <mergeCell ref="C3:E3"/>
    <mergeCell ref="A1:F1"/>
    <mergeCell ref="B29:F29"/>
    <mergeCell ref="A30:A31"/>
    <mergeCell ref="C30:C31"/>
    <mergeCell ref="D30:D31"/>
    <mergeCell ref="E30:E31"/>
    <mergeCell ref="F30:F31"/>
    <mergeCell ref="A18:A19"/>
    <mergeCell ref="C18:C19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:F71"/>
    </sheetView>
  </sheetViews>
  <sheetFormatPr defaultColWidth="9.140625" defaultRowHeight="15"/>
  <cols>
    <col min="1" max="1" width="5.00390625" style="26" customWidth="1"/>
    <col min="2" max="2" width="24.57421875" style="27" customWidth="1"/>
    <col min="3" max="3" width="17.28125" style="28" customWidth="1"/>
    <col min="4" max="4" width="17.57421875" style="28" customWidth="1"/>
    <col min="5" max="5" width="17.8515625" style="29" customWidth="1"/>
    <col min="6" max="6" width="44.421875" style="27" customWidth="1"/>
  </cols>
  <sheetData>
    <row r="1" spans="1:6" ht="41.25" customHeight="1">
      <c r="A1" s="59" t="s">
        <v>34</v>
      </c>
      <c r="B1" s="59"/>
      <c r="C1" s="59"/>
      <c r="D1" s="59"/>
      <c r="E1" s="59"/>
      <c r="F1" s="59"/>
    </row>
    <row r="2" spans="1:6" ht="20.25" customHeight="1">
      <c r="A2" s="59" t="s">
        <v>37</v>
      </c>
      <c r="B2" s="59"/>
      <c r="C2" s="59"/>
      <c r="D2" s="59"/>
      <c r="E2" s="59"/>
      <c r="F2" s="59"/>
    </row>
    <row r="4" spans="1:6" ht="15">
      <c r="A4" s="60" t="s">
        <v>16</v>
      </c>
      <c r="B4" s="61" t="s">
        <v>17</v>
      </c>
      <c r="C4" s="61" t="s">
        <v>15</v>
      </c>
      <c r="D4" s="61"/>
      <c r="E4" s="61"/>
      <c r="F4" s="15" t="s">
        <v>19</v>
      </c>
    </row>
    <row r="5" spans="1:6" ht="15">
      <c r="A5" s="60"/>
      <c r="B5" s="61"/>
      <c r="C5" s="62" t="s">
        <v>0</v>
      </c>
      <c r="D5" s="62"/>
      <c r="E5" s="16"/>
      <c r="F5" s="15" t="s">
        <v>18</v>
      </c>
    </row>
    <row r="6" spans="1:6" ht="25.5">
      <c r="A6" s="60"/>
      <c r="B6" s="61"/>
      <c r="C6" s="17" t="s">
        <v>1</v>
      </c>
      <c r="D6" s="17" t="s">
        <v>2</v>
      </c>
      <c r="E6" s="16" t="s">
        <v>20</v>
      </c>
      <c r="F6" s="18"/>
    </row>
    <row r="7" spans="1:6" ht="15">
      <c r="A7" s="19">
        <v>1</v>
      </c>
      <c r="B7" s="19">
        <v>2</v>
      </c>
      <c r="C7" s="19">
        <v>3</v>
      </c>
      <c r="D7" s="19">
        <v>4</v>
      </c>
      <c r="E7" s="20">
        <v>5</v>
      </c>
      <c r="F7" s="19">
        <v>6</v>
      </c>
    </row>
    <row r="8" spans="1:6" ht="25.5">
      <c r="A8" s="63">
        <v>1</v>
      </c>
      <c r="B8" s="21" t="s">
        <v>3</v>
      </c>
      <c r="C8" s="64">
        <v>288878.554</v>
      </c>
      <c r="D8" s="64">
        <f>D25</f>
        <v>62504.090000000004</v>
      </c>
      <c r="E8" s="65">
        <f>D8*100/C8</f>
        <v>21.636805202230416</v>
      </c>
      <c r="F8" s="66" t="s">
        <v>42</v>
      </c>
    </row>
    <row r="9" spans="1:6" ht="25.5">
      <c r="A9" s="63"/>
      <c r="B9" s="21" t="s">
        <v>4</v>
      </c>
      <c r="C9" s="64"/>
      <c r="D9" s="64"/>
      <c r="E9" s="65"/>
      <c r="F9" s="66"/>
    </row>
    <row r="10" spans="1:6" ht="15">
      <c r="A10" s="22">
        <v>2</v>
      </c>
      <c r="B10" s="15" t="s">
        <v>5</v>
      </c>
      <c r="C10" s="17">
        <f>C33+C40+C47+C54+C61+C68</f>
        <v>0</v>
      </c>
      <c r="D10" s="17">
        <v>0</v>
      </c>
      <c r="E10" s="16">
        <v>0</v>
      </c>
      <c r="F10" s="15"/>
    </row>
    <row r="11" spans="1:6" ht="15">
      <c r="A11" s="22">
        <v>3</v>
      </c>
      <c r="B11" s="15" t="s">
        <v>6</v>
      </c>
      <c r="C11" s="17">
        <v>156177</v>
      </c>
      <c r="D11" s="17">
        <f>D27</f>
        <v>37087.270000000004</v>
      </c>
      <c r="E11" s="16">
        <f>D11*100/C11</f>
        <v>23.746947373813047</v>
      </c>
      <c r="F11" s="15"/>
    </row>
    <row r="12" spans="1:6" ht="15">
      <c r="A12" s="22">
        <v>4</v>
      </c>
      <c r="B12" s="15" t="s">
        <v>7</v>
      </c>
      <c r="C12" s="17">
        <v>113230.643</v>
      </c>
      <c r="D12" s="17">
        <f>D28</f>
        <v>21088.559999999998</v>
      </c>
      <c r="E12" s="16">
        <f>D12*100/C12</f>
        <v>18.624428371390596</v>
      </c>
      <c r="F12" s="15"/>
    </row>
    <row r="13" spans="1:6" ht="15">
      <c r="A13" s="22">
        <v>5</v>
      </c>
      <c r="B13" s="15" t="s">
        <v>8</v>
      </c>
      <c r="C13" s="17">
        <v>19470.911</v>
      </c>
      <c r="D13" s="17">
        <f>D29</f>
        <v>4328.26</v>
      </c>
      <c r="E13" s="16">
        <f>D13*100/C13</f>
        <v>22.229365641905506</v>
      </c>
      <c r="F13" s="15"/>
    </row>
    <row r="14" spans="1:6" ht="15">
      <c r="A14" s="22">
        <v>6</v>
      </c>
      <c r="B14" s="15" t="s">
        <v>9</v>
      </c>
      <c r="C14" s="17">
        <v>0</v>
      </c>
      <c r="D14" s="17">
        <v>0</v>
      </c>
      <c r="E14" s="16">
        <v>0</v>
      </c>
      <c r="F14" s="15"/>
    </row>
    <row r="15" spans="1:6" ht="15">
      <c r="A15" s="22">
        <v>7</v>
      </c>
      <c r="B15" s="15" t="s">
        <v>5</v>
      </c>
      <c r="C15" s="17">
        <v>0</v>
      </c>
      <c r="D15" s="17">
        <v>0</v>
      </c>
      <c r="E15" s="16">
        <v>0</v>
      </c>
      <c r="F15" s="15"/>
    </row>
    <row r="16" spans="1:6" ht="15">
      <c r="A16" s="22">
        <v>8</v>
      </c>
      <c r="B16" s="15" t="s">
        <v>6</v>
      </c>
      <c r="C16" s="17">
        <v>0</v>
      </c>
      <c r="D16" s="17">
        <v>0</v>
      </c>
      <c r="E16" s="16">
        <v>0</v>
      </c>
      <c r="F16" s="15"/>
    </row>
    <row r="17" spans="1:6" ht="15">
      <c r="A17" s="22">
        <v>9</v>
      </c>
      <c r="B17" s="15" t="s">
        <v>7</v>
      </c>
      <c r="C17" s="17">
        <v>0</v>
      </c>
      <c r="D17" s="17">
        <v>0</v>
      </c>
      <c r="E17" s="16">
        <v>0</v>
      </c>
      <c r="F17" s="15"/>
    </row>
    <row r="18" spans="1:6" ht="15">
      <c r="A18" s="22">
        <v>10</v>
      </c>
      <c r="B18" s="15" t="s">
        <v>8</v>
      </c>
      <c r="C18" s="17">
        <v>0</v>
      </c>
      <c r="D18" s="17">
        <v>0</v>
      </c>
      <c r="E18" s="16">
        <v>0</v>
      </c>
      <c r="F18" s="15"/>
    </row>
    <row r="19" spans="1:6" ht="17.25" customHeight="1">
      <c r="A19" s="60">
        <v>11</v>
      </c>
      <c r="B19" s="15" t="s">
        <v>10</v>
      </c>
      <c r="C19" s="67">
        <v>0</v>
      </c>
      <c r="D19" s="67">
        <v>0</v>
      </c>
      <c r="E19" s="68">
        <v>0</v>
      </c>
      <c r="F19" s="69"/>
    </row>
    <row r="20" spans="1:6" ht="25.5">
      <c r="A20" s="60"/>
      <c r="B20" s="15" t="s">
        <v>11</v>
      </c>
      <c r="C20" s="67"/>
      <c r="D20" s="67"/>
      <c r="E20" s="68"/>
      <c r="F20" s="69"/>
    </row>
    <row r="21" spans="1:6" ht="15">
      <c r="A21" s="22">
        <v>12</v>
      </c>
      <c r="B21" s="15" t="s">
        <v>5</v>
      </c>
      <c r="C21" s="17">
        <v>0</v>
      </c>
      <c r="D21" s="17">
        <v>0</v>
      </c>
      <c r="E21" s="16">
        <v>0</v>
      </c>
      <c r="F21" s="15"/>
    </row>
    <row r="22" spans="1:6" ht="15">
      <c r="A22" s="22">
        <v>13</v>
      </c>
      <c r="B22" s="15" t="s">
        <v>6</v>
      </c>
      <c r="C22" s="17">
        <v>0</v>
      </c>
      <c r="D22" s="17">
        <v>0</v>
      </c>
      <c r="E22" s="16">
        <v>0</v>
      </c>
      <c r="F22" s="15"/>
    </row>
    <row r="23" spans="1:6" ht="15">
      <c r="A23" s="22">
        <v>14</v>
      </c>
      <c r="B23" s="15" t="s">
        <v>7</v>
      </c>
      <c r="C23" s="17">
        <v>0</v>
      </c>
      <c r="D23" s="17">
        <v>0</v>
      </c>
      <c r="E23" s="16">
        <v>0</v>
      </c>
      <c r="F23" s="15"/>
    </row>
    <row r="24" spans="1:6" ht="15">
      <c r="A24" s="22">
        <v>15</v>
      </c>
      <c r="B24" s="15" t="s">
        <v>8</v>
      </c>
      <c r="C24" s="17">
        <v>0</v>
      </c>
      <c r="D24" s="17">
        <v>0</v>
      </c>
      <c r="E24" s="16">
        <v>0</v>
      </c>
      <c r="F24" s="15"/>
    </row>
    <row r="25" spans="1:6" ht="15">
      <c r="A25" s="22">
        <v>16</v>
      </c>
      <c r="B25" s="15" t="s">
        <v>12</v>
      </c>
      <c r="C25" s="17">
        <f>SUM(C26:C29)</f>
        <v>288878.554</v>
      </c>
      <c r="D25" s="17">
        <f>SUM(D26:D29)</f>
        <v>62504.090000000004</v>
      </c>
      <c r="E25" s="24">
        <f>D25*100/C25</f>
        <v>21.636805202230416</v>
      </c>
      <c r="F25" s="15"/>
    </row>
    <row r="26" spans="1:6" ht="15">
      <c r="A26" s="22">
        <v>17</v>
      </c>
      <c r="B26" s="15" t="s">
        <v>5</v>
      </c>
      <c r="C26" s="17">
        <v>0</v>
      </c>
      <c r="D26" s="17">
        <v>0</v>
      </c>
      <c r="E26" s="24">
        <v>0</v>
      </c>
      <c r="F26" s="15"/>
    </row>
    <row r="27" spans="1:6" ht="15">
      <c r="A27" s="22">
        <v>18</v>
      </c>
      <c r="B27" s="15" t="s">
        <v>6</v>
      </c>
      <c r="C27" s="17">
        <v>156177</v>
      </c>
      <c r="D27" s="17">
        <f>D34+D41+D48+D55+D62+D69</f>
        <v>37087.270000000004</v>
      </c>
      <c r="E27" s="16">
        <f>D27*100/C27</f>
        <v>23.746947373813047</v>
      </c>
      <c r="F27" s="15"/>
    </row>
    <row r="28" spans="1:6" ht="15">
      <c r="A28" s="22">
        <v>19</v>
      </c>
      <c r="B28" s="15" t="s">
        <v>7</v>
      </c>
      <c r="C28" s="17">
        <v>113230.643</v>
      </c>
      <c r="D28" s="17">
        <f>D35+D42+D49+D56+D63+D70</f>
        <v>21088.559999999998</v>
      </c>
      <c r="E28" s="24">
        <f>D28*100/C28</f>
        <v>18.624428371390596</v>
      </c>
      <c r="F28" s="15"/>
    </row>
    <row r="29" spans="1:6" ht="15">
      <c r="A29" s="22">
        <v>20</v>
      </c>
      <c r="B29" s="15" t="s">
        <v>8</v>
      </c>
      <c r="C29" s="17">
        <v>19470.911</v>
      </c>
      <c r="D29" s="17">
        <f>D36+D43+D50+D57+D64+D71</f>
        <v>4328.26</v>
      </c>
      <c r="E29" s="24">
        <f>D29*100/C29</f>
        <v>22.229365641905506</v>
      </c>
      <c r="F29" s="15"/>
    </row>
    <row r="30" spans="1:6" ht="15">
      <c r="A30" s="22">
        <v>21</v>
      </c>
      <c r="B30" s="63" t="s">
        <v>22</v>
      </c>
      <c r="C30" s="63"/>
      <c r="D30" s="63"/>
      <c r="E30" s="63"/>
      <c r="F30" s="63"/>
    </row>
    <row r="31" spans="1:6" ht="25.5">
      <c r="A31" s="60">
        <v>22</v>
      </c>
      <c r="B31" s="21" t="s">
        <v>13</v>
      </c>
      <c r="C31" s="64">
        <v>80333.306</v>
      </c>
      <c r="D31" s="64">
        <f>SUM(D33:D36)</f>
        <v>18194.41</v>
      </c>
      <c r="E31" s="65">
        <f>D31*100/C31</f>
        <v>22.648650859706933</v>
      </c>
      <c r="F31" s="66"/>
    </row>
    <row r="32" spans="1:6" ht="15">
      <c r="A32" s="60"/>
      <c r="B32" s="21" t="s">
        <v>14</v>
      </c>
      <c r="C32" s="64"/>
      <c r="D32" s="64"/>
      <c r="E32" s="65"/>
      <c r="F32" s="66"/>
    </row>
    <row r="33" spans="1:6" ht="15">
      <c r="A33" s="22">
        <v>23</v>
      </c>
      <c r="B33" s="15" t="s">
        <v>21</v>
      </c>
      <c r="C33" s="17">
        <v>0</v>
      </c>
      <c r="D33" s="17">
        <v>0</v>
      </c>
      <c r="E33" s="16">
        <v>0</v>
      </c>
      <c r="F33" s="15"/>
    </row>
    <row r="34" spans="1:6" ht="15">
      <c r="A34" s="22">
        <v>24</v>
      </c>
      <c r="B34" s="15" t="s">
        <v>23</v>
      </c>
      <c r="C34" s="17">
        <v>44221</v>
      </c>
      <c r="D34" s="17">
        <v>10107</v>
      </c>
      <c r="E34" s="16">
        <f>D34*100/C34</f>
        <v>22.85565681463558</v>
      </c>
      <c r="F34" s="15"/>
    </row>
    <row r="35" spans="1:6" ht="15">
      <c r="A35" s="22">
        <v>25</v>
      </c>
      <c r="B35" s="15" t="s">
        <v>7</v>
      </c>
      <c r="C35" s="17">
        <v>22598.806</v>
      </c>
      <c r="D35" s="23">
        <v>5152.04</v>
      </c>
      <c r="E35" s="16">
        <f>D35*100/C35</f>
        <v>22.79784162048207</v>
      </c>
      <c r="F35" s="15"/>
    </row>
    <row r="36" spans="1:6" ht="15">
      <c r="A36" s="22">
        <v>26</v>
      </c>
      <c r="B36" s="15" t="s">
        <v>8</v>
      </c>
      <c r="C36" s="17">
        <v>19470.911</v>
      </c>
      <c r="D36" s="17">
        <v>2935.37</v>
      </c>
      <c r="E36" s="16">
        <f>D36*100/C36</f>
        <v>15.075668519053885</v>
      </c>
      <c r="F36" s="15"/>
    </row>
    <row r="37" spans="1:6" ht="15">
      <c r="A37" s="22">
        <v>27</v>
      </c>
      <c r="B37" s="63" t="s">
        <v>24</v>
      </c>
      <c r="C37" s="63"/>
      <c r="D37" s="63"/>
      <c r="E37" s="63"/>
      <c r="F37" s="63"/>
    </row>
    <row r="38" spans="1:6" ht="25.5">
      <c r="A38" s="60">
        <v>28</v>
      </c>
      <c r="B38" s="21" t="s">
        <v>13</v>
      </c>
      <c r="C38" s="64">
        <v>165558.092</v>
      </c>
      <c r="D38" s="64">
        <f>SUM(D40:D43)</f>
        <v>40244.57</v>
      </c>
      <c r="E38" s="65">
        <f>D38*100/C38</f>
        <v>24.308428246442947</v>
      </c>
      <c r="F38" s="66"/>
    </row>
    <row r="39" spans="1:6" ht="15">
      <c r="A39" s="60"/>
      <c r="B39" s="21" t="s">
        <v>14</v>
      </c>
      <c r="C39" s="64"/>
      <c r="D39" s="64"/>
      <c r="E39" s="65"/>
      <c r="F39" s="66"/>
    </row>
    <row r="40" spans="1:6" ht="15">
      <c r="A40" s="22">
        <v>29</v>
      </c>
      <c r="B40" s="15" t="s">
        <v>21</v>
      </c>
      <c r="C40" s="17">
        <v>0</v>
      </c>
      <c r="D40" s="17">
        <v>0</v>
      </c>
      <c r="E40" s="16">
        <v>0</v>
      </c>
      <c r="F40" s="15"/>
    </row>
    <row r="41" spans="1:6" ht="15">
      <c r="A41" s="22">
        <v>30</v>
      </c>
      <c r="B41" s="15" t="s">
        <v>23</v>
      </c>
      <c r="C41" s="17">
        <v>107538</v>
      </c>
      <c r="D41" s="17">
        <v>26980.27</v>
      </c>
      <c r="E41" s="16">
        <f>D41*100/C41</f>
        <v>25.089056891517416</v>
      </c>
      <c r="F41" s="15"/>
    </row>
    <row r="42" spans="1:6" ht="15">
      <c r="A42" s="22">
        <v>31</v>
      </c>
      <c r="B42" s="15" t="s">
        <v>7</v>
      </c>
      <c r="C42" s="17">
        <v>52947.562</v>
      </c>
      <c r="D42" s="17">
        <v>12087.41</v>
      </c>
      <c r="E42" s="16">
        <f>D42*100/C42</f>
        <v>22.82902090940467</v>
      </c>
      <c r="F42" s="15"/>
    </row>
    <row r="43" spans="1:6" ht="15">
      <c r="A43" s="22">
        <v>32</v>
      </c>
      <c r="B43" s="15" t="s">
        <v>8</v>
      </c>
      <c r="C43" s="17">
        <v>5072.53</v>
      </c>
      <c r="D43" s="17">
        <v>1176.89</v>
      </c>
      <c r="E43" s="16">
        <f>D43*100/C43</f>
        <v>23.201242772344376</v>
      </c>
      <c r="F43" s="15"/>
    </row>
    <row r="44" spans="1:6" ht="24.75" customHeight="1">
      <c r="A44" s="22">
        <v>33</v>
      </c>
      <c r="B44" s="63" t="s">
        <v>25</v>
      </c>
      <c r="C44" s="63"/>
      <c r="D44" s="63"/>
      <c r="E44" s="63"/>
      <c r="F44" s="63"/>
    </row>
    <row r="45" spans="1:6" ht="25.5">
      <c r="A45" s="60">
        <v>34</v>
      </c>
      <c r="B45" s="21" t="s">
        <v>13</v>
      </c>
      <c r="C45" s="64">
        <v>18886.756</v>
      </c>
      <c r="D45" s="64">
        <f>SUM(D47:D50)</f>
        <v>2672.03</v>
      </c>
      <c r="E45" s="65">
        <f>D45*100/C45</f>
        <v>14.147638694543414</v>
      </c>
      <c r="F45" s="66"/>
    </row>
    <row r="46" spans="1:6" ht="15">
      <c r="A46" s="60"/>
      <c r="B46" s="21" t="s">
        <v>14</v>
      </c>
      <c r="C46" s="64"/>
      <c r="D46" s="64"/>
      <c r="E46" s="65"/>
      <c r="F46" s="66"/>
    </row>
    <row r="47" spans="1:6" ht="15">
      <c r="A47" s="22">
        <v>35</v>
      </c>
      <c r="B47" s="15" t="s">
        <v>21</v>
      </c>
      <c r="C47" s="17">
        <v>0</v>
      </c>
      <c r="D47" s="17">
        <v>0</v>
      </c>
      <c r="E47" s="16">
        <v>0</v>
      </c>
      <c r="F47" s="15"/>
    </row>
    <row r="48" spans="1:6" ht="25.5">
      <c r="A48" s="22">
        <v>36</v>
      </c>
      <c r="B48" s="15" t="s">
        <v>23</v>
      </c>
      <c r="C48" s="17">
        <v>4418</v>
      </c>
      <c r="D48" s="17">
        <v>0</v>
      </c>
      <c r="E48" s="16">
        <f>D48*100/C48</f>
        <v>0</v>
      </c>
      <c r="F48" s="25" t="s">
        <v>39</v>
      </c>
    </row>
    <row r="49" spans="1:6" ht="25.5">
      <c r="A49" s="22">
        <v>37</v>
      </c>
      <c r="B49" s="15" t="s">
        <v>7</v>
      </c>
      <c r="C49" s="17">
        <v>13583.875</v>
      </c>
      <c r="D49" s="17">
        <v>2456.03</v>
      </c>
      <c r="E49" s="16">
        <f>D49*100/C49</f>
        <v>18.080481453193585</v>
      </c>
      <c r="F49" s="25" t="s">
        <v>39</v>
      </c>
    </row>
    <row r="50" spans="1:6" ht="15">
      <c r="A50" s="22">
        <v>38</v>
      </c>
      <c r="B50" s="15" t="s">
        <v>8</v>
      </c>
      <c r="C50" s="17">
        <v>884.881</v>
      </c>
      <c r="D50" s="17">
        <v>216</v>
      </c>
      <c r="E50" s="16">
        <f>D50*100/C50</f>
        <v>24.410061917930207</v>
      </c>
      <c r="F50" s="15"/>
    </row>
    <row r="51" spans="1:6" ht="24.75" customHeight="1">
      <c r="A51" s="22">
        <v>39</v>
      </c>
      <c r="B51" s="63" t="s">
        <v>29</v>
      </c>
      <c r="C51" s="63"/>
      <c r="D51" s="63"/>
      <c r="E51" s="63"/>
      <c r="F51" s="63"/>
    </row>
    <row r="52" spans="1:6" ht="25.5">
      <c r="A52" s="60">
        <v>40</v>
      </c>
      <c r="B52" s="21" t="s">
        <v>13</v>
      </c>
      <c r="C52" s="64">
        <v>15628.662</v>
      </c>
      <c r="D52" s="64"/>
      <c r="E52" s="65">
        <f>D52*100/C52</f>
        <v>0</v>
      </c>
      <c r="F52" s="66"/>
    </row>
    <row r="53" spans="1:6" ht="15">
      <c r="A53" s="60"/>
      <c r="B53" s="21" t="s">
        <v>14</v>
      </c>
      <c r="C53" s="64"/>
      <c r="D53" s="64"/>
      <c r="E53" s="65"/>
      <c r="F53" s="66"/>
    </row>
    <row r="54" spans="1:6" ht="15">
      <c r="A54" s="22">
        <v>41</v>
      </c>
      <c r="B54" s="15" t="s">
        <v>21</v>
      </c>
      <c r="C54" s="17">
        <v>0</v>
      </c>
      <c r="D54" s="17">
        <v>0</v>
      </c>
      <c r="E54" s="16">
        <v>0</v>
      </c>
      <c r="F54" s="15"/>
    </row>
    <row r="55" spans="1:6" ht="15">
      <c r="A55" s="22">
        <v>42</v>
      </c>
      <c r="B55" s="15" t="s">
        <v>23</v>
      </c>
      <c r="C55" s="17">
        <v>0</v>
      </c>
      <c r="D55" s="17">
        <v>0</v>
      </c>
      <c r="E55" s="16">
        <v>0</v>
      </c>
      <c r="F55" s="15"/>
    </row>
    <row r="56" spans="1:6" ht="25.5">
      <c r="A56" s="22">
        <v>43</v>
      </c>
      <c r="B56" s="15" t="s">
        <v>7</v>
      </c>
      <c r="C56" s="17">
        <v>15628.662</v>
      </c>
      <c r="D56" s="17">
        <v>0</v>
      </c>
      <c r="E56" s="16">
        <f>D56*100/C56</f>
        <v>0</v>
      </c>
      <c r="F56" s="25" t="s">
        <v>38</v>
      </c>
    </row>
    <row r="57" spans="1:6" ht="15">
      <c r="A57" s="22">
        <v>44</v>
      </c>
      <c r="B57" s="15" t="s">
        <v>8</v>
      </c>
      <c r="C57" s="17">
        <v>0</v>
      </c>
      <c r="D57" s="17">
        <v>0</v>
      </c>
      <c r="E57" s="16">
        <v>0</v>
      </c>
      <c r="F57" s="15"/>
    </row>
    <row r="58" spans="1:6" ht="31.5" customHeight="1">
      <c r="A58" s="22">
        <v>45</v>
      </c>
      <c r="B58" s="63" t="s">
        <v>26</v>
      </c>
      <c r="C58" s="63"/>
      <c r="D58" s="63"/>
      <c r="E58" s="63"/>
      <c r="F58" s="63"/>
    </row>
    <row r="59" spans="1:6" ht="25.5">
      <c r="A59" s="60">
        <v>46</v>
      </c>
      <c r="B59" s="21" t="s">
        <v>13</v>
      </c>
      <c r="C59" s="64">
        <v>7881.738</v>
      </c>
      <c r="D59" s="64"/>
      <c r="E59" s="65">
        <f>D59*100/C59</f>
        <v>0</v>
      </c>
      <c r="F59" s="66"/>
    </row>
    <row r="60" spans="1:6" ht="15">
      <c r="A60" s="60"/>
      <c r="B60" s="21" t="s">
        <v>14</v>
      </c>
      <c r="C60" s="64"/>
      <c r="D60" s="64"/>
      <c r="E60" s="65"/>
      <c r="F60" s="66"/>
    </row>
    <row r="61" spans="1:6" ht="15">
      <c r="A61" s="22">
        <v>47</v>
      </c>
      <c r="B61" s="15" t="s">
        <v>21</v>
      </c>
      <c r="C61" s="17">
        <v>0</v>
      </c>
      <c r="D61" s="17">
        <v>0</v>
      </c>
      <c r="E61" s="16">
        <v>0</v>
      </c>
      <c r="F61" s="15"/>
    </row>
    <row r="62" spans="1:6" ht="15">
      <c r="A62" s="22">
        <v>48</v>
      </c>
      <c r="B62" s="15" t="s">
        <v>23</v>
      </c>
      <c r="C62" s="17">
        <v>0</v>
      </c>
      <c r="D62" s="17">
        <v>0</v>
      </c>
      <c r="E62" s="16">
        <v>0</v>
      </c>
      <c r="F62" s="15"/>
    </row>
    <row r="63" spans="1:6" ht="38.25">
      <c r="A63" s="22">
        <v>49</v>
      </c>
      <c r="B63" s="15" t="s">
        <v>7</v>
      </c>
      <c r="C63" s="17">
        <v>7881.738</v>
      </c>
      <c r="D63" s="17">
        <v>1393.08</v>
      </c>
      <c r="E63" s="16">
        <f>D63*100/C63</f>
        <v>17.674781881864128</v>
      </c>
      <c r="F63" s="25" t="s">
        <v>41</v>
      </c>
    </row>
    <row r="64" spans="1:6" ht="15">
      <c r="A64" s="22">
        <v>50</v>
      </c>
      <c r="B64" s="15" t="s">
        <v>8</v>
      </c>
      <c r="C64" s="17">
        <v>0</v>
      </c>
      <c r="D64" s="17">
        <v>0</v>
      </c>
      <c r="E64" s="16">
        <v>0</v>
      </c>
      <c r="F64" s="15"/>
    </row>
    <row r="65" spans="1:6" ht="15">
      <c r="A65" s="22">
        <v>51</v>
      </c>
      <c r="B65" s="63" t="s">
        <v>27</v>
      </c>
      <c r="C65" s="63"/>
      <c r="D65" s="63"/>
      <c r="E65" s="63"/>
      <c r="F65" s="63"/>
    </row>
    <row r="66" spans="1:6" ht="25.5">
      <c r="A66" s="60">
        <v>52</v>
      </c>
      <c r="B66" s="21" t="s">
        <v>13</v>
      </c>
      <c r="C66" s="64">
        <v>590</v>
      </c>
      <c r="D66" s="64">
        <f>SUM(D68:D71)</f>
        <v>0</v>
      </c>
      <c r="E66" s="65">
        <f>D66*100/C66</f>
        <v>0</v>
      </c>
      <c r="F66" s="66"/>
    </row>
    <row r="67" spans="1:6" ht="15">
      <c r="A67" s="60"/>
      <c r="B67" s="21" t="s">
        <v>14</v>
      </c>
      <c r="C67" s="64"/>
      <c r="D67" s="64"/>
      <c r="E67" s="65"/>
      <c r="F67" s="66"/>
    </row>
    <row r="68" spans="1:6" ht="15">
      <c r="A68" s="22">
        <v>53</v>
      </c>
      <c r="B68" s="15" t="s">
        <v>21</v>
      </c>
      <c r="C68" s="17">
        <v>0</v>
      </c>
      <c r="D68" s="17">
        <v>0</v>
      </c>
      <c r="E68" s="16">
        <v>0</v>
      </c>
      <c r="F68" s="15"/>
    </row>
    <row r="69" spans="1:6" ht="15">
      <c r="A69" s="22">
        <v>54</v>
      </c>
      <c r="B69" s="15" t="s">
        <v>23</v>
      </c>
      <c r="C69" s="17">
        <v>0</v>
      </c>
      <c r="D69" s="17">
        <v>0</v>
      </c>
      <c r="E69" s="16">
        <v>0</v>
      </c>
      <c r="F69" s="15"/>
    </row>
    <row r="70" spans="1:6" ht="15">
      <c r="A70" s="22">
        <v>55</v>
      </c>
      <c r="B70" s="15" t="s">
        <v>7</v>
      </c>
      <c r="C70" s="17">
        <v>590</v>
      </c>
      <c r="D70" s="17">
        <v>0</v>
      </c>
      <c r="E70" s="16">
        <f>D70*100/C70</f>
        <v>0</v>
      </c>
      <c r="F70" s="25" t="s">
        <v>40</v>
      </c>
    </row>
    <row r="71" spans="1:6" ht="15">
      <c r="A71" s="22">
        <v>56</v>
      </c>
      <c r="B71" s="15" t="s">
        <v>8</v>
      </c>
      <c r="C71" s="17">
        <v>0</v>
      </c>
      <c r="D71" s="17">
        <v>0</v>
      </c>
      <c r="E71" s="16">
        <v>0</v>
      </c>
      <c r="F71" s="15"/>
    </row>
  </sheetData>
  <sheetProtection/>
  <mergeCells count="52">
    <mergeCell ref="A66:A67"/>
    <mergeCell ref="C66:C67"/>
    <mergeCell ref="D66:D67"/>
    <mergeCell ref="E66:E67"/>
    <mergeCell ref="F66:F67"/>
    <mergeCell ref="A2:F2"/>
    <mergeCell ref="A59:A60"/>
    <mergeCell ref="C59:C60"/>
    <mergeCell ref="D59:D60"/>
    <mergeCell ref="E59:E60"/>
    <mergeCell ref="F59:F60"/>
    <mergeCell ref="B65:F65"/>
    <mergeCell ref="A52:A53"/>
    <mergeCell ref="C52:C53"/>
    <mergeCell ref="D52:D53"/>
    <mergeCell ref="E52:E53"/>
    <mergeCell ref="F52:F53"/>
    <mergeCell ref="B58:F58"/>
    <mergeCell ref="A45:A46"/>
    <mergeCell ref="C45:C46"/>
    <mergeCell ref="D45:D46"/>
    <mergeCell ref="E45:E46"/>
    <mergeCell ref="F45:F46"/>
    <mergeCell ref="B51:F51"/>
    <mergeCell ref="A38:A39"/>
    <mergeCell ref="C38:C39"/>
    <mergeCell ref="D38:D39"/>
    <mergeCell ref="E38:E39"/>
    <mergeCell ref="F38:F39"/>
    <mergeCell ref="B44:F44"/>
    <mergeCell ref="A31:A32"/>
    <mergeCell ref="C31:C32"/>
    <mergeCell ref="D31:D32"/>
    <mergeCell ref="E31:E32"/>
    <mergeCell ref="F31:F32"/>
    <mergeCell ref="B37:F37"/>
    <mergeCell ref="A19:A20"/>
    <mergeCell ref="C19:C20"/>
    <mergeCell ref="D19:D20"/>
    <mergeCell ref="E19:E20"/>
    <mergeCell ref="F19:F20"/>
    <mergeCell ref="B30:F30"/>
    <mergeCell ref="A1:F1"/>
    <mergeCell ref="A4:A6"/>
    <mergeCell ref="B4:B6"/>
    <mergeCell ref="C4:E4"/>
    <mergeCell ref="C5:D5"/>
    <mergeCell ref="A8:A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:F71"/>
    </sheetView>
  </sheetViews>
  <sheetFormatPr defaultColWidth="9.140625" defaultRowHeight="15"/>
  <cols>
    <col min="1" max="1" width="5.00390625" style="0" customWidth="1"/>
    <col min="2" max="2" width="24.57421875" style="0" customWidth="1"/>
    <col min="3" max="3" width="17.28125" style="0" customWidth="1"/>
    <col min="4" max="4" width="17.57421875" style="0" customWidth="1"/>
    <col min="5" max="5" width="17.8515625" style="0" customWidth="1"/>
    <col min="6" max="6" width="44.421875" style="0" customWidth="1"/>
  </cols>
  <sheetData>
    <row r="1" spans="1:6" ht="59.25" customHeight="1">
      <c r="A1" s="59" t="s">
        <v>34</v>
      </c>
      <c r="B1" s="59"/>
      <c r="C1" s="59"/>
      <c r="D1" s="59"/>
      <c r="E1" s="59"/>
      <c r="F1" s="59"/>
    </row>
    <row r="2" spans="1:6" ht="15">
      <c r="A2" s="59" t="s">
        <v>37</v>
      </c>
      <c r="B2" s="59"/>
      <c r="C2" s="59"/>
      <c r="D2" s="59"/>
      <c r="E2" s="59"/>
      <c r="F2" s="59"/>
    </row>
    <row r="3" spans="1:6" ht="15">
      <c r="A3" s="26"/>
      <c r="B3" s="27"/>
      <c r="C3" s="28"/>
      <c r="D3" s="28"/>
      <c r="E3" s="29"/>
      <c r="F3" s="27"/>
    </row>
    <row r="4" spans="1:6" ht="15">
      <c r="A4" s="60" t="s">
        <v>16</v>
      </c>
      <c r="B4" s="61" t="s">
        <v>17</v>
      </c>
      <c r="C4" s="61" t="s">
        <v>15</v>
      </c>
      <c r="D4" s="61"/>
      <c r="E4" s="61"/>
      <c r="F4" s="34" t="s">
        <v>19</v>
      </c>
    </row>
    <row r="5" spans="1:6" ht="15">
      <c r="A5" s="60"/>
      <c r="B5" s="61"/>
      <c r="C5" s="62" t="s">
        <v>0</v>
      </c>
      <c r="D5" s="62"/>
      <c r="E5" s="33"/>
      <c r="F5" s="34" t="s">
        <v>18</v>
      </c>
    </row>
    <row r="6" spans="1:6" ht="25.5">
      <c r="A6" s="60"/>
      <c r="B6" s="61"/>
      <c r="C6" s="32" t="s">
        <v>1</v>
      </c>
      <c r="D6" s="32" t="s">
        <v>2</v>
      </c>
      <c r="E6" s="33" t="s">
        <v>20</v>
      </c>
      <c r="F6" s="18"/>
    </row>
    <row r="7" spans="1:6" ht="15">
      <c r="A7" s="19">
        <v>1</v>
      </c>
      <c r="B7" s="19">
        <v>2</v>
      </c>
      <c r="C7" s="19">
        <v>3</v>
      </c>
      <c r="D7" s="19">
        <v>4</v>
      </c>
      <c r="E7" s="20">
        <v>5</v>
      </c>
      <c r="F7" s="19">
        <v>6</v>
      </c>
    </row>
    <row r="8" spans="1:6" ht="25.5">
      <c r="A8" s="63">
        <v>1</v>
      </c>
      <c r="B8" s="31" t="s">
        <v>3</v>
      </c>
      <c r="C8" s="64">
        <f>SUM(C10:C13)</f>
        <v>289786.153</v>
      </c>
      <c r="D8" s="64">
        <f>D25</f>
        <v>147888.39</v>
      </c>
      <c r="E8" s="65">
        <f>D8*100/C8</f>
        <v>51.03362892567197</v>
      </c>
      <c r="F8" s="66" t="s">
        <v>42</v>
      </c>
    </row>
    <row r="9" spans="1:6" ht="25.5">
      <c r="A9" s="63"/>
      <c r="B9" s="31" t="s">
        <v>4</v>
      </c>
      <c r="C9" s="64"/>
      <c r="D9" s="64"/>
      <c r="E9" s="65"/>
      <c r="F9" s="66"/>
    </row>
    <row r="10" spans="1:6" ht="15">
      <c r="A10" s="30">
        <v>2</v>
      </c>
      <c r="B10" s="34" t="s">
        <v>5</v>
      </c>
      <c r="C10" s="32">
        <f>C26</f>
        <v>0</v>
      </c>
      <c r="D10" s="32">
        <v>0</v>
      </c>
      <c r="E10" s="33">
        <v>0</v>
      </c>
      <c r="F10" s="34"/>
    </row>
    <row r="11" spans="1:6" ht="15">
      <c r="A11" s="30">
        <v>3</v>
      </c>
      <c r="B11" s="34" t="s">
        <v>6</v>
      </c>
      <c r="C11" s="32">
        <f>C27</f>
        <v>157084.6</v>
      </c>
      <c r="D11" s="32">
        <f>D27</f>
        <v>88602.17</v>
      </c>
      <c r="E11" s="33">
        <f>D11*100/C11</f>
        <v>56.40410963264381</v>
      </c>
      <c r="F11" s="34"/>
    </row>
    <row r="12" spans="1:6" ht="15">
      <c r="A12" s="30">
        <v>4</v>
      </c>
      <c r="B12" s="34" t="s">
        <v>7</v>
      </c>
      <c r="C12" s="32">
        <f>C28</f>
        <v>113230.64199999999</v>
      </c>
      <c r="D12" s="32">
        <f>D28</f>
        <v>44920.4</v>
      </c>
      <c r="E12" s="33">
        <f>D12*100/C12</f>
        <v>39.67159348968453</v>
      </c>
      <c r="F12" s="34"/>
    </row>
    <row r="13" spans="1:6" ht="15">
      <c r="A13" s="30">
        <v>5</v>
      </c>
      <c r="B13" s="34" t="s">
        <v>8</v>
      </c>
      <c r="C13" s="32">
        <f>C29</f>
        <v>19470.911</v>
      </c>
      <c r="D13" s="32">
        <f>D29</f>
        <v>14365.82</v>
      </c>
      <c r="E13" s="33">
        <f>D13*100/C13</f>
        <v>73.78093403025673</v>
      </c>
      <c r="F13" s="34"/>
    </row>
    <row r="14" spans="1:6" ht="15">
      <c r="A14" s="30">
        <v>6</v>
      </c>
      <c r="B14" s="34" t="s">
        <v>9</v>
      </c>
      <c r="C14" s="32">
        <v>0</v>
      </c>
      <c r="D14" s="32">
        <v>0</v>
      </c>
      <c r="E14" s="33">
        <v>0</v>
      </c>
      <c r="F14" s="34"/>
    </row>
    <row r="15" spans="1:6" ht="15">
      <c r="A15" s="30">
        <v>7</v>
      </c>
      <c r="B15" s="34" t="s">
        <v>5</v>
      </c>
      <c r="C15" s="32">
        <v>0</v>
      </c>
      <c r="D15" s="32">
        <v>0</v>
      </c>
      <c r="E15" s="33">
        <v>0</v>
      </c>
      <c r="F15" s="34"/>
    </row>
    <row r="16" spans="1:6" ht="15">
      <c r="A16" s="30">
        <v>8</v>
      </c>
      <c r="B16" s="34" t="s">
        <v>6</v>
      </c>
      <c r="C16" s="32">
        <v>0</v>
      </c>
      <c r="D16" s="32">
        <v>0</v>
      </c>
      <c r="E16" s="33">
        <v>0</v>
      </c>
      <c r="F16" s="34"/>
    </row>
    <row r="17" spans="1:6" ht="15">
      <c r="A17" s="30">
        <v>9</v>
      </c>
      <c r="B17" s="34" t="s">
        <v>7</v>
      </c>
      <c r="C17" s="32">
        <v>0</v>
      </c>
      <c r="D17" s="32">
        <v>0</v>
      </c>
      <c r="E17" s="33">
        <v>0</v>
      </c>
      <c r="F17" s="34"/>
    </row>
    <row r="18" spans="1:6" ht="15">
      <c r="A18" s="30">
        <v>10</v>
      </c>
      <c r="B18" s="34" t="s">
        <v>8</v>
      </c>
      <c r="C18" s="32">
        <v>0</v>
      </c>
      <c r="D18" s="32">
        <v>0</v>
      </c>
      <c r="E18" s="33">
        <v>0</v>
      </c>
      <c r="F18" s="34"/>
    </row>
    <row r="19" spans="1:6" ht="15">
      <c r="A19" s="60">
        <v>11</v>
      </c>
      <c r="B19" s="34" t="s">
        <v>10</v>
      </c>
      <c r="C19" s="67">
        <v>0</v>
      </c>
      <c r="D19" s="67">
        <v>0</v>
      </c>
      <c r="E19" s="68">
        <v>0</v>
      </c>
      <c r="F19" s="69"/>
    </row>
    <row r="20" spans="1:6" ht="25.5">
      <c r="A20" s="60"/>
      <c r="B20" s="34" t="s">
        <v>11</v>
      </c>
      <c r="C20" s="67"/>
      <c r="D20" s="67"/>
      <c r="E20" s="68"/>
      <c r="F20" s="69"/>
    </row>
    <row r="21" spans="1:6" ht="15">
      <c r="A21" s="30">
        <v>12</v>
      </c>
      <c r="B21" s="34" t="s">
        <v>5</v>
      </c>
      <c r="C21" s="32">
        <v>0</v>
      </c>
      <c r="D21" s="32">
        <v>0</v>
      </c>
      <c r="E21" s="33">
        <v>0</v>
      </c>
      <c r="F21" s="34"/>
    </row>
    <row r="22" spans="1:6" ht="15">
      <c r="A22" s="30">
        <v>13</v>
      </c>
      <c r="B22" s="34" t="s">
        <v>6</v>
      </c>
      <c r="C22" s="32">
        <v>0</v>
      </c>
      <c r="D22" s="32">
        <v>0</v>
      </c>
      <c r="E22" s="33">
        <v>0</v>
      </c>
      <c r="F22" s="34"/>
    </row>
    <row r="23" spans="1:6" ht="15">
      <c r="A23" s="30">
        <v>14</v>
      </c>
      <c r="B23" s="34" t="s">
        <v>7</v>
      </c>
      <c r="C23" s="32">
        <v>0</v>
      </c>
      <c r="D23" s="32">
        <v>0</v>
      </c>
      <c r="E23" s="33">
        <v>0</v>
      </c>
      <c r="F23" s="34"/>
    </row>
    <row r="24" spans="1:6" ht="15">
      <c r="A24" s="30">
        <v>15</v>
      </c>
      <c r="B24" s="34" t="s">
        <v>8</v>
      </c>
      <c r="C24" s="32">
        <v>0</v>
      </c>
      <c r="D24" s="32">
        <v>0</v>
      </c>
      <c r="E24" s="33">
        <v>0</v>
      </c>
      <c r="F24" s="34"/>
    </row>
    <row r="25" spans="1:6" ht="15">
      <c r="A25" s="30">
        <v>16</v>
      </c>
      <c r="B25" s="34" t="s">
        <v>12</v>
      </c>
      <c r="C25" s="32">
        <f>SUM(C26:C29)</f>
        <v>289786.153</v>
      </c>
      <c r="D25" s="32">
        <f>SUM(D26:D29)</f>
        <v>147888.39</v>
      </c>
      <c r="E25" s="33">
        <f>D25*100/C25</f>
        <v>51.03362892567197</v>
      </c>
      <c r="F25" s="34"/>
    </row>
    <row r="26" spans="1:6" ht="15">
      <c r="A26" s="30">
        <v>17</v>
      </c>
      <c r="B26" s="34" t="s">
        <v>5</v>
      </c>
      <c r="C26" s="32">
        <v>0</v>
      </c>
      <c r="D26" s="32">
        <v>0</v>
      </c>
      <c r="E26" s="33">
        <v>0</v>
      </c>
      <c r="F26" s="34"/>
    </row>
    <row r="27" spans="1:6" ht="15">
      <c r="A27" s="30">
        <v>18</v>
      </c>
      <c r="B27" s="34" t="s">
        <v>6</v>
      </c>
      <c r="C27" s="32">
        <f aca="true" t="shared" si="0" ref="C27:D29">C34+C41+C48+C55+C62+C69</f>
        <v>157084.6</v>
      </c>
      <c r="D27" s="32">
        <f t="shared" si="0"/>
        <v>88602.17</v>
      </c>
      <c r="E27" s="33">
        <f>D27*100/C27</f>
        <v>56.40410963264381</v>
      </c>
      <c r="F27" s="34"/>
    </row>
    <row r="28" spans="1:6" ht="15">
      <c r="A28" s="30">
        <v>19</v>
      </c>
      <c r="B28" s="34" t="s">
        <v>7</v>
      </c>
      <c r="C28" s="32">
        <f t="shared" si="0"/>
        <v>113230.64199999999</v>
      </c>
      <c r="D28" s="32">
        <f t="shared" si="0"/>
        <v>44920.4</v>
      </c>
      <c r="E28" s="33">
        <f>D28*100/C28</f>
        <v>39.67159348968453</v>
      </c>
      <c r="F28" s="34"/>
    </row>
    <row r="29" spans="1:6" ht="15">
      <c r="A29" s="30">
        <v>20</v>
      </c>
      <c r="B29" s="34" t="s">
        <v>8</v>
      </c>
      <c r="C29" s="32">
        <f t="shared" si="0"/>
        <v>19470.911</v>
      </c>
      <c r="D29" s="32">
        <f t="shared" si="0"/>
        <v>14365.82</v>
      </c>
      <c r="E29" s="33">
        <f>D29*100/C29</f>
        <v>73.78093403025673</v>
      </c>
      <c r="F29" s="34"/>
    </row>
    <row r="30" spans="1:6" ht="15">
      <c r="A30" s="30">
        <v>21</v>
      </c>
      <c r="B30" s="63" t="s">
        <v>22</v>
      </c>
      <c r="C30" s="63"/>
      <c r="D30" s="63"/>
      <c r="E30" s="63"/>
      <c r="F30" s="63"/>
    </row>
    <row r="31" spans="1:6" ht="25.5">
      <c r="A31" s="60">
        <v>22</v>
      </c>
      <c r="B31" s="31" t="s">
        <v>13</v>
      </c>
      <c r="C31" s="64">
        <f>SUM(C33:C36)</f>
        <v>80333.306</v>
      </c>
      <c r="D31" s="64">
        <f>SUM(D33:D36)</f>
        <v>37933.43</v>
      </c>
      <c r="E31" s="65">
        <f>D31*100/C31</f>
        <v>47.22005341097253</v>
      </c>
      <c r="F31" s="66"/>
    </row>
    <row r="32" spans="1:6" ht="15">
      <c r="A32" s="60"/>
      <c r="B32" s="31" t="s">
        <v>14</v>
      </c>
      <c r="C32" s="64"/>
      <c r="D32" s="64"/>
      <c r="E32" s="65"/>
      <c r="F32" s="66"/>
    </row>
    <row r="33" spans="1:6" ht="15">
      <c r="A33" s="30">
        <v>23</v>
      </c>
      <c r="B33" s="34" t="s">
        <v>21</v>
      </c>
      <c r="C33" s="32">
        <v>0</v>
      </c>
      <c r="D33" s="32">
        <v>0</v>
      </c>
      <c r="E33" s="33">
        <v>0</v>
      </c>
      <c r="F33" s="34"/>
    </row>
    <row r="34" spans="1:6" ht="15">
      <c r="A34" s="30">
        <v>24</v>
      </c>
      <c r="B34" s="34" t="s">
        <v>23</v>
      </c>
      <c r="C34" s="32">
        <v>44221</v>
      </c>
      <c r="D34" s="32">
        <v>21477</v>
      </c>
      <c r="E34" s="33">
        <f>D34*100/C34</f>
        <v>48.567422717713306</v>
      </c>
      <c r="F34" s="34"/>
    </row>
    <row r="35" spans="1:6" ht="15">
      <c r="A35" s="30">
        <v>25</v>
      </c>
      <c r="B35" s="34" t="s">
        <v>7</v>
      </c>
      <c r="C35" s="32">
        <v>22598.806</v>
      </c>
      <c r="D35" s="32">
        <v>10004.61</v>
      </c>
      <c r="E35" s="33">
        <f>D35*100/C35</f>
        <v>44.27052473480236</v>
      </c>
      <c r="F35" s="34"/>
    </row>
    <row r="36" spans="1:6" ht="15">
      <c r="A36" s="30">
        <v>26</v>
      </c>
      <c r="B36" s="34" t="s">
        <v>8</v>
      </c>
      <c r="C36" s="32">
        <v>13513.5</v>
      </c>
      <c r="D36" s="32">
        <v>6451.82</v>
      </c>
      <c r="E36" s="33">
        <f>D36*100/C36</f>
        <v>47.743515743515744</v>
      </c>
      <c r="F36" s="34"/>
    </row>
    <row r="37" spans="1:6" ht="20.25" customHeight="1">
      <c r="A37" s="30">
        <v>27</v>
      </c>
      <c r="B37" s="63" t="s">
        <v>24</v>
      </c>
      <c r="C37" s="63"/>
      <c r="D37" s="63"/>
      <c r="E37" s="63"/>
      <c r="F37" s="63"/>
    </row>
    <row r="38" spans="1:6" ht="25.5">
      <c r="A38" s="60">
        <v>28</v>
      </c>
      <c r="B38" s="31" t="s">
        <v>13</v>
      </c>
      <c r="C38" s="64">
        <f>SUM(C40:C43)</f>
        <v>165743.54</v>
      </c>
      <c r="D38" s="64">
        <f>SUM(D40:D43)</f>
        <v>94536.49</v>
      </c>
      <c r="E38" s="65">
        <f>D38*100/C38</f>
        <v>57.0378127557792</v>
      </c>
      <c r="F38" s="66"/>
    </row>
    <row r="39" spans="1:6" ht="15">
      <c r="A39" s="60"/>
      <c r="B39" s="31" t="s">
        <v>14</v>
      </c>
      <c r="C39" s="64"/>
      <c r="D39" s="64"/>
      <c r="E39" s="65"/>
      <c r="F39" s="66"/>
    </row>
    <row r="40" spans="1:6" ht="15">
      <c r="A40" s="30">
        <v>29</v>
      </c>
      <c r="B40" s="34" t="s">
        <v>21</v>
      </c>
      <c r="C40" s="32">
        <v>0</v>
      </c>
      <c r="D40" s="32">
        <v>0</v>
      </c>
      <c r="E40" s="33">
        <v>0</v>
      </c>
      <c r="F40" s="34"/>
    </row>
    <row r="41" spans="1:6" ht="15">
      <c r="A41" s="30">
        <v>30</v>
      </c>
      <c r="B41" s="34" t="s">
        <v>23</v>
      </c>
      <c r="C41" s="32">
        <v>107538</v>
      </c>
      <c r="D41" s="32">
        <v>64721.43</v>
      </c>
      <c r="E41" s="33">
        <f>D41*100/C41</f>
        <v>60.18470680131674</v>
      </c>
      <c r="F41" s="34"/>
    </row>
    <row r="42" spans="1:6" ht="15">
      <c r="A42" s="30">
        <v>31</v>
      </c>
      <c r="B42" s="34" t="s">
        <v>7</v>
      </c>
      <c r="C42" s="32">
        <v>53133.01</v>
      </c>
      <c r="D42" s="32">
        <v>22858.06</v>
      </c>
      <c r="E42" s="33">
        <f>D42*100/C42</f>
        <v>43.02044999897427</v>
      </c>
      <c r="F42" s="34"/>
    </row>
    <row r="43" spans="1:6" ht="15">
      <c r="A43" s="30">
        <v>32</v>
      </c>
      <c r="B43" s="34" t="s">
        <v>8</v>
      </c>
      <c r="C43" s="32">
        <v>5072.53</v>
      </c>
      <c r="D43" s="32">
        <v>6957</v>
      </c>
      <c r="E43" s="33">
        <f>D43*100/C43</f>
        <v>137.15049492068061</v>
      </c>
      <c r="F43" s="34"/>
    </row>
    <row r="44" spans="1:6" ht="15">
      <c r="A44" s="30">
        <v>33</v>
      </c>
      <c r="B44" s="63" t="s">
        <v>25</v>
      </c>
      <c r="C44" s="63"/>
      <c r="D44" s="63"/>
      <c r="E44" s="63"/>
      <c r="F44" s="63"/>
    </row>
    <row r="45" spans="1:6" ht="25.5">
      <c r="A45" s="60">
        <v>34</v>
      </c>
      <c r="B45" s="31" t="s">
        <v>13</v>
      </c>
      <c r="C45" s="64">
        <f>SUM(C47:C50)</f>
        <v>19832.268000000004</v>
      </c>
      <c r="D45" s="64">
        <f>SUM(D47:D50)</f>
        <v>11951</v>
      </c>
      <c r="E45" s="65">
        <f>D45*100/C45</f>
        <v>60.260379700395326</v>
      </c>
      <c r="F45" s="66"/>
    </row>
    <row r="46" spans="1:6" ht="15">
      <c r="A46" s="60"/>
      <c r="B46" s="31" t="s">
        <v>14</v>
      </c>
      <c r="C46" s="64"/>
      <c r="D46" s="64"/>
      <c r="E46" s="65"/>
      <c r="F46" s="66"/>
    </row>
    <row r="47" spans="1:6" ht="15">
      <c r="A47" s="30">
        <v>35</v>
      </c>
      <c r="B47" s="34" t="s">
        <v>21</v>
      </c>
      <c r="C47" s="32">
        <v>0</v>
      </c>
      <c r="D47" s="32">
        <v>0</v>
      </c>
      <c r="E47" s="33">
        <v>0</v>
      </c>
      <c r="F47" s="34"/>
    </row>
    <row r="48" spans="1:6" ht="15">
      <c r="A48" s="30">
        <v>36</v>
      </c>
      <c r="B48" s="34" t="s">
        <v>23</v>
      </c>
      <c r="C48" s="32">
        <v>5325.6</v>
      </c>
      <c r="D48" s="32">
        <v>2403.74</v>
      </c>
      <c r="E48" s="33">
        <f>D48*100/C48</f>
        <v>45.13557157878924</v>
      </c>
      <c r="F48" s="34"/>
    </row>
    <row r="49" spans="1:6" ht="15">
      <c r="A49" s="30">
        <v>37</v>
      </c>
      <c r="B49" s="34" t="s">
        <v>7</v>
      </c>
      <c r="C49" s="32">
        <v>13621.787</v>
      </c>
      <c r="D49" s="32">
        <v>8590.26</v>
      </c>
      <c r="E49" s="33">
        <f>D49*100/C49</f>
        <v>63.06265103102845</v>
      </c>
      <c r="F49" s="34"/>
    </row>
    <row r="50" spans="1:6" ht="15">
      <c r="A50" s="30">
        <v>38</v>
      </c>
      <c r="B50" s="34" t="s">
        <v>8</v>
      </c>
      <c r="C50" s="32">
        <v>884.881</v>
      </c>
      <c r="D50" s="32">
        <v>957</v>
      </c>
      <c r="E50" s="33">
        <f>D50*100/C50</f>
        <v>108.15013544194079</v>
      </c>
      <c r="F50" s="34"/>
    </row>
    <row r="51" spans="1:6" ht="15">
      <c r="A51" s="30">
        <v>39</v>
      </c>
      <c r="B51" s="63" t="s">
        <v>29</v>
      </c>
      <c r="C51" s="63"/>
      <c r="D51" s="63"/>
      <c r="E51" s="63"/>
      <c r="F51" s="63"/>
    </row>
    <row r="52" spans="1:6" ht="25.5">
      <c r="A52" s="60">
        <v>40</v>
      </c>
      <c r="B52" s="31" t="s">
        <v>13</v>
      </c>
      <c r="C52" s="64">
        <f>SUM(C54:C57)</f>
        <v>15628.662</v>
      </c>
      <c r="D52" s="64">
        <f>SUM(D54:D57)</f>
        <v>542.87</v>
      </c>
      <c r="E52" s="65">
        <f>D52*100/C52</f>
        <v>3.4735539101171935</v>
      </c>
      <c r="F52" s="66"/>
    </row>
    <row r="53" spans="1:6" ht="15">
      <c r="A53" s="60"/>
      <c r="B53" s="31" t="s">
        <v>14</v>
      </c>
      <c r="C53" s="64"/>
      <c r="D53" s="64"/>
      <c r="E53" s="65"/>
      <c r="F53" s="66"/>
    </row>
    <row r="54" spans="1:6" ht="15">
      <c r="A54" s="30">
        <v>41</v>
      </c>
      <c r="B54" s="34" t="s">
        <v>21</v>
      </c>
      <c r="C54" s="32">
        <v>0</v>
      </c>
      <c r="D54" s="32">
        <v>0</v>
      </c>
      <c r="E54" s="33">
        <v>0</v>
      </c>
      <c r="F54" s="34"/>
    </row>
    <row r="55" spans="1:6" ht="15">
      <c r="A55" s="30">
        <v>42</v>
      </c>
      <c r="B55" s="34" t="s">
        <v>23</v>
      </c>
      <c r="C55" s="32">
        <v>0</v>
      </c>
      <c r="D55" s="32">
        <v>0</v>
      </c>
      <c r="E55" s="33">
        <v>0</v>
      </c>
      <c r="F55" s="34"/>
    </row>
    <row r="56" spans="1:6" ht="38.25">
      <c r="A56" s="30">
        <v>43</v>
      </c>
      <c r="B56" s="34" t="s">
        <v>7</v>
      </c>
      <c r="C56" s="32">
        <v>15628.662</v>
      </c>
      <c r="D56" s="32">
        <v>542.87</v>
      </c>
      <c r="E56" s="33">
        <f>D56*100/C56</f>
        <v>3.4735539101171935</v>
      </c>
      <c r="F56" s="34" t="s">
        <v>45</v>
      </c>
    </row>
    <row r="57" spans="1:6" ht="15">
      <c r="A57" s="30">
        <v>44</v>
      </c>
      <c r="B57" s="34" t="s">
        <v>8</v>
      </c>
      <c r="C57" s="32">
        <v>0</v>
      </c>
      <c r="D57" s="32">
        <v>0</v>
      </c>
      <c r="E57" s="33">
        <v>0</v>
      </c>
      <c r="F57" s="34"/>
    </row>
    <row r="58" spans="1:6" ht="25.5" customHeight="1">
      <c r="A58" s="30">
        <v>45</v>
      </c>
      <c r="B58" s="63" t="s">
        <v>26</v>
      </c>
      <c r="C58" s="63"/>
      <c r="D58" s="63"/>
      <c r="E58" s="63"/>
      <c r="F58" s="63"/>
    </row>
    <row r="59" spans="1:6" ht="25.5">
      <c r="A59" s="60">
        <v>46</v>
      </c>
      <c r="B59" s="31" t="s">
        <v>13</v>
      </c>
      <c r="C59" s="64">
        <f>SUM(C61:C64)</f>
        <v>7658.377</v>
      </c>
      <c r="D59" s="64">
        <f>SUM(D61:D64)</f>
        <v>2924.6</v>
      </c>
      <c r="E59" s="65">
        <f>D59*100/C59</f>
        <v>38.18824797995711</v>
      </c>
      <c r="F59" s="66"/>
    </row>
    <row r="60" spans="1:6" ht="15">
      <c r="A60" s="60"/>
      <c r="B60" s="31" t="s">
        <v>14</v>
      </c>
      <c r="C60" s="64"/>
      <c r="D60" s="64"/>
      <c r="E60" s="65"/>
      <c r="F60" s="66"/>
    </row>
    <row r="61" spans="1:6" ht="15">
      <c r="A61" s="30">
        <v>47</v>
      </c>
      <c r="B61" s="34" t="s">
        <v>21</v>
      </c>
      <c r="C61" s="32">
        <v>0</v>
      </c>
      <c r="D61" s="32">
        <v>0</v>
      </c>
      <c r="E61" s="33">
        <v>0</v>
      </c>
      <c r="F61" s="34"/>
    </row>
    <row r="62" spans="1:6" ht="15">
      <c r="A62" s="30">
        <v>48</v>
      </c>
      <c r="B62" s="34" t="s">
        <v>23</v>
      </c>
      <c r="C62" s="32">
        <v>0</v>
      </c>
      <c r="D62" s="32">
        <v>0</v>
      </c>
      <c r="E62" s="33">
        <v>0</v>
      </c>
      <c r="F62" s="34"/>
    </row>
    <row r="63" spans="1:6" ht="51">
      <c r="A63" s="30">
        <v>49</v>
      </c>
      <c r="B63" s="34" t="s">
        <v>7</v>
      </c>
      <c r="C63" s="32">
        <v>7658.377</v>
      </c>
      <c r="D63" s="32">
        <v>2924.6</v>
      </c>
      <c r="E63" s="33">
        <f>D63*100/C63</f>
        <v>38.18824797995711</v>
      </c>
      <c r="F63" s="34" t="s">
        <v>44</v>
      </c>
    </row>
    <row r="64" spans="1:6" ht="15">
      <c r="A64" s="30">
        <v>50</v>
      </c>
      <c r="B64" s="34" t="s">
        <v>8</v>
      </c>
      <c r="C64" s="32">
        <v>0</v>
      </c>
      <c r="D64" s="32">
        <v>0</v>
      </c>
      <c r="E64" s="33">
        <v>0</v>
      </c>
      <c r="F64" s="34"/>
    </row>
    <row r="65" spans="1:6" ht="15">
      <c r="A65" s="30">
        <v>51</v>
      </c>
      <c r="B65" s="63" t="s">
        <v>27</v>
      </c>
      <c r="C65" s="63"/>
      <c r="D65" s="63"/>
      <c r="E65" s="63"/>
      <c r="F65" s="63"/>
    </row>
    <row r="66" spans="1:6" ht="25.5">
      <c r="A66" s="60">
        <v>52</v>
      </c>
      <c r="B66" s="31" t="s">
        <v>13</v>
      </c>
      <c r="C66" s="64">
        <f>SUM(C68:C71)</f>
        <v>590</v>
      </c>
      <c r="D66" s="64">
        <f>SUM(D68:D71)</f>
        <v>0</v>
      </c>
      <c r="E66" s="65">
        <f>D66*100/C66</f>
        <v>0</v>
      </c>
      <c r="F66" s="66"/>
    </row>
    <row r="67" spans="1:6" ht="15">
      <c r="A67" s="60"/>
      <c r="B67" s="31" t="s">
        <v>14</v>
      </c>
      <c r="C67" s="64"/>
      <c r="D67" s="64"/>
      <c r="E67" s="65"/>
      <c r="F67" s="66"/>
    </row>
    <row r="68" spans="1:6" ht="15">
      <c r="A68" s="30">
        <v>53</v>
      </c>
      <c r="B68" s="34" t="s">
        <v>21</v>
      </c>
      <c r="C68" s="32">
        <v>0</v>
      </c>
      <c r="D68" s="32">
        <v>0</v>
      </c>
      <c r="E68" s="33">
        <v>0</v>
      </c>
      <c r="F68" s="34"/>
    </row>
    <row r="69" spans="1:6" ht="15">
      <c r="A69" s="30">
        <v>54</v>
      </c>
      <c r="B69" s="34" t="s">
        <v>23</v>
      </c>
      <c r="C69" s="32">
        <v>0</v>
      </c>
      <c r="D69" s="32">
        <v>0</v>
      </c>
      <c r="E69" s="33">
        <v>0</v>
      </c>
      <c r="F69" s="34"/>
    </row>
    <row r="70" spans="1:6" ht="25.5">
      <c r="A70" s="30">
        <v>55</v>
      </c>
      <c r="B70" s="34" t="s">
        <v>7</v>
      </c>
      <c r="C70" s="32">
        <v>590</v>
      </c>
      <c r="D70" s="32">
        <v>0</v>
      </c>
      <c r="E70" s="33">
        <f>D70*100/C70</f>
        <v>0</v>
      </c>
      <c r="F70" s="34" t="s">
        <v>43</v>
      </c>
    </row>
    <row r="71" spans="1:6" ht="15">
      <c r="A71" s="30">
        <v>56</v>
      </c>
      <c r="B71" s="34" t="s">
        <v>8</v>
      </c>
      <c r="C71" s="32">
        <v>0</v>
      </c>
      <c r="D71" s="32">
        <v>0</v>
      </c>
      <c r="E71" s="33">
        <v>0</v>
      </c>
      <c r="F71" s="34"/>
    </row>
  </sheetData>
  <sheetProtection/>
  <mergeCells count="52">
    <mergeCell ref="B65:F65"/>
    <mergeCell ref="A66:A67"/>
    <mergeCell ref="C66:C67"/>
    <mergeCell ref="D66:D67"/>
    <mergeCell ref="E66:E67"/>
    <mergeCell ref="F66:F67"/>
    <mergeCell ref="B58:F58"/>
    <mergeCell ref="A59:A60"/>
    <mergeCell ref="C59:C60"/>
    <mergeCell ref="D59:D60"/>
    <mergeCell ref="E59:E60"/>
    <mergeCell ref="F59:F60"/>
    <mergeCell ref="B51:F51"/>
    <mergeCell ref="A52:A53"/>
    <mergeCell ref="C52:C53"/>
    <mergeCell ref="D52:D53"/>
    <mergeCell ref="E52:E53"/>
    <mergeCell ref="F52:F53"/>
    <mergeCell ref="B44:F44"/>
    <mergeCell ref="A45:A46"/>
    <mergeCell ref="C45:C46"/>
    <mergeCell ref="D45:D46"/>
    <mergeCell ref="E45:E46"/>
    <mergeCell ref="F45:F46"/>
    <mergeCell ref="B37:F37"/>
    <mergeCell ref="A38:A39"/>
    <mergeCell ref="C38:C39"/>
    <mergeCell ref="D38:D39"/>
    <mergeCell ref="E38:E39"/>
    <mergeCell ref="F38:F39"/>
    <mergeCell ref="B30:F30"/>
    <mergeCell ref="A31:A32"/>
    <mergeCell ref="C31:C32"/>
    <mergeCell ref="D31:D32"/>
    <mergeCell ref="E31:E32"/>
    <mergeCell ref="F31:F32"/>
    <mergeCell ref="A8:A9"/>
    <mergeCell ref="C8:C9"/>
    <mergeCell ref="D8:D9"/>
    <mergeCell ref="E8:E9"/>
    <mergeCell ref="F8:F9"/>
    <mergeCell ref="A19:A20"/>
    <mergeCell ref="C19:C20"/>
    <mergeCell ref="D19:D20"/>
    <mergeCell ref="E19:E20"/>
    <mergeCell ref="F19:F20"/>
    <mergeCell ref="A1:F1"/>
    <mergeCell ref="A2:F2"/>
    <mergeCell ref="A4:A6"/>
    <mergeCell ref="B4:B6"/>
    <mergeCell ref="C4:E4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52">
      <selection activeCell="L18" sqref="L18"/>
    </sheetView>
  </sheetViews>
  <sheetFormatPr defaultColWidth="9.140625" defaultRowHeight="15"/>
  <cols>
    <col min="1" max="1" width="5.00390625" style="0" customWidth="1"/>
    <col min="2" max="2" width="24.57421875" style="0" customWidth="1"/>
    <col min="3" max="3" width="17.28125" style="0" customWidth="1"/>
    <col min="4" max="4" width="17.57421875" style="0" customWidth="1"/>
    <col min="5" max="5" width="17.8515625" style="0" customWidth="1"/>
    <col min="6" max="6" width="44.421875" style="0" customWidth="1"/>
  </cols>
  <sheetData>
    <row r="1" spans="1:6" ht="15">
      <c r="A1" s="59" t="s">
        <v>34</v>
      </c>
      <c r="B1" s="59"/>
      <c r="C1" s="59"/>
      <c r="D1" s="59"/>
      <c r="E1" s="59"/>
      <c r="F1" s="59"/>
    </row>
    <row r="2" spans="1:6" ht="15">
      <c r="A2" s="59" t="s">
        <v>46</v>
      </c>
      <c r="B2" s="59"/>
      <c r="C2" s="59"/>
      <c r="D2" s="59"/>
      <c r="E2" s="59"/>
      <c r="F2" s="59"/>
    </row>
    <row r="3" spans="1:6" ht="15">
      <c r="A3" s="26"/>
      <c r="B3" s="27"/>
      <c r="C3" s="28"/>
      <c r="D3" s="28"/>
      <c r="E3" s="29"/>
      <c r="F3" s="27"/>
    </row>
    <row r="4" spans="1:6" ht="15">
      <c r="A4" s="60" t="s">
        <v>16</v>
      </c>
      <c r="B4" s="61" t="s">
        <v>17</v>
      </c>
      <c r="C4" s="61" t="s">
        <v>15</v>
      </c>
      <c r="D4" s="61"/>
      <c r="E4" s="61"/>
      <c r="F4" s="39" t="s">
        <v>19</v>
      </c>
    </row>
    <row r="5" spans="1:6" ht="15">
      <c r="A5" s="60"/>
      <c r="B5" s="61"/>
      <c r="C5" s="62" t="s">
        <v>0</v>
      </c>
      <c r="D5" s="62"/>
      <c r="E5" s="38"/>
      <c r="F5" s="39" t="s">
        <v>18</v>
      </c>
    </row>
    <row r="6" spans="1:6" ht="25.5">
      <c r="A6" s="60"/>
      <c r="B6" s="61"/>
      <c r="C6" s="37" t="s">
        <v>1</v>
      </c>
      <c r="D6" s="37" t="s">
        <v>2</v>
      </c>
      <c r="E6" s="38" t="s">
        <v>20</v>
      </c>
      <c r="F6" s="18"/>
    </row>
    <row r="7" spans="1:6" ht="15">
      <c r="A7" s="19">
        <v>1</v>
      </c>
      <c r="B7" s="19">
        <v>2</v>
      </c>
      <c r="C7" s="19">
        <v>3</v>
      </c>
      <c r="D7" s="19">
        <v>4</v>
      </c>
      <c r="E7" s="20">
        <v>5</v>
      </c>
      <c r="F7" s="19">
        <v>6</v>
      </c>
    </row>
    <row r="8" spans="1:6" ht="25.5">
      <c r="A8" s="63">
        <v>1</v>
      </c>
      <c r="B8" s="36" t="s">
        <v>3</v>
      </c>
      <c r="C8" s="64">
        <f>SUM(C10:C13)</f>
        <v>289251.878</v>
      </c>
      <c r="D8" s="64">
        <f>D25</f>
        <v>215295.19</v>
      </c>
      <c r="E8" s="65">
        <f>D8*100/C8</f>
        <v>74.43173454521182</v>
      </c>
      <c r="F8" s="66"/>
    </row>
    <row r="9" spans="1:6" ht="25.5">
      <c r="A9" s="63"/>
      <c r="B9" s="36" t="s">
        <v>4</v>
      </c>
      <c r="C9" s="64"/>
      <c r="D9" s="64"/>
      <c r="E9" s="65"/>
      <c r="F9" s="66"/>
    </row>
    <row r="10" spans="1:6" ht="15">
      <c r="A10" s="35">
        <v>2</v>
      </c>
      <c r="B10" s="39" t="s">
        <v>5</v>
      </c>
      <c r="C10" s="37">
        <f>C26</f>
        <v>0</v>
      </c>
      <c r="D10" s="37">
        <v>0</v>
      </c>
      <c r="E10" s="38">
        <v>0</v>
      </c>
      <c r="F10" s="39"/>
    </row>
    <row r="11" spans="1:6" ht="15">
      <c r="A11" s="35">
        <v>3</v>
      </c>
      <c r="B11" s="39" t="s">
        <v>6</v>
      </c>
      <c r="C11" s="37">
        <f>C27</f>
        <v>156221.45</v>
      </c>
      <c r="D11" s="37">
        <f>D27</f>
        <v>116057.51000000001</v>
      </c>
      <c r="E11" s="38">
        <f>D11*100/C11</f>
        <v>74.29038073836851</v>
      </c>
      <c r="F11" s="39"/>
    </row>
    <row r="12" spans="1:6" ht="15">
      <c r="A12" s="35">
        <v>4</v>
      </c>
      <c r="B12" s="39" t="s">
        <v>7</v>
      </c>
      <c r="C12" s="37">
        <f>C28</f>
        <v>113230.648</v>
      </c>
      <c r="D12" s="37">
        <f>D28</f>
        <v>83103.68</v>
      </c>
      <c r="E12" s="38">
        <f>D12*100/C12</f>
        <v>73.39327423084251</v>
      </c>
      <c r="F12" s="39"/>
    </row>
    <row r="13" spans="1:6" ht="15">
      <c r="A13" s="35">
        <v>5</v>
      </c>
      <c r="B13" s="39" t="s">
        <v>8</v>
      </c>
      <c r="C13" s="37">
        <f>C29</f>
        <v>19799.78</v>
      </c>
      <c r="D13" s="37">
        <f>D29</f>
        <v>16134</v>
      </c>
      <c r="E13" s="38">
        <f>D13*100/C13</f>
        <v>81.48575388211384</v>
      </c>
      <c r="F13" s="39"/>
    </row>
    <row r="14" spans="1:6" ht="15">
      <c r="A14" s="35">
        <v>6</v>
      </c>
      <c r="B14" s="39" t="s">
        <v>9</v>
      </c>
      <c r="C14" s="37">
        <v>0</v>
      </c>
      <c r="D14" s="37">
        <v>0</v>
      </c>
      <c r="E14" s="38">
        <v>0</v>
      </c>
      <c r="F14" s="39"/>
    </row>
    <row r="15" spans="1:6" ht="15">
      <c r="A15" s="35">
        <v>7</v>
      </c>
      <c r="B15" s="39" t="s">
        <v>5</v>
      </c>
      <c r="C15" s="37">
        <v>0</v>
      </c>
      <c r="D15" s="37">
        <v>0</v>
      </c>
      <c r="E15" s="38">
        <v>0</v>
      </c>
      <c r="F15" s="39"/>
    </row>
    <row r="16" spans="1:6" ht="15">
      <c r="A16" s="35">
        <v>8</v>
      </c>
      <c r="B16" s="39" t="s">
        <v>6</v>
      </c>
      <c r="C16" s="37">
        <v>0</v>
      </c>
      <c r="D16" s="37">
        <v>0</v>
      </c>
      <c r="E16" s="38">
        <v>0</v>
      </c>
      <c r="F16" s="39"/>
    </row>
    <row r="17" spans="1:6" ht="15">
      <c r="A17" s="35">
        <v>9</v>
      </c>
      <c r="B17" s="39" t="s">
        <v>7</v>
      </c>
      <c r="C17" s="37">
        <v>0</v>
      </c>
      <c r="D17" s="37">
        <v>0</v>
      </c>
      <c r="E17" s="38">
        <v>0</v>
      </c>
      <c r="F17" s="39"/>
    </row>
    <row r="18" spans="1:6" ht="15">
      <c r="A18" s="35">
        <v>10</v>
      </c>
      <c r="B18" s="39" t="s">
        <v>8</v>
      </c>
      <c r="C18" s="37">
        <v>0</v>
      </c>
      <c r="D18" s="37">
        <v>0</v>
      </c>
      <c r="E18" s="38">
        <v>0</v>
      </c>
      <c r="F18" s="39"/>
    </row>
    <row r="19" spans="1:6" ht="15">
      <c r="A19" s="60">
        <v>11</v>
      </c>
      <c r="B19" s="39" t="s">
        <v>10</v>
      </c>
      <c r="C19" s="67">
        <v>0</v>
      </c>
      <c r="D19" s="67">
        <v>0</v>
      </c>
      <c r="E19" s="68">
        <v>0</v>
      </c>
      <c r="F19" s="69"/>
    </row>
    <row r="20" spans="1:6" ht="25.5">
      <c r="A20" s="60"/>
      <c r="B20" s="39" t="s">
        <v>11</v>
      </c>
      <c r="C20" s="67"/>
      <c r="D20" s="67"/>
      <c r="E20" s="68"/>
      <c r="F20" s="69"/>
    </row>
    <row r="21" spans="1:6" ht="15">
      <c r="A21" s="35">
        <v>12</v>
      </c>
      <c r="B21" s="39" t="s">
        <v>5</v>
      </c>
      <c r="C21" s="37">
        <v>0</v>
      </c>
      <c r="D21" s="37">
        <v>0</v>
      </c>
      <c r="E21" s="38">
        <v>0</v>
      </c>
      <c r="F21" s="39"/>
    </row>
    <row r="22" spans="1:6" ht="15">
      <c r="A22" s="35">
        <v>13</v>
      </c>
      <c r="B22" s="39" t="s">
        <v>6</v>
      </c>
      <c r="C22" s="37">
        <v>0</v>
      </c>
      <c r="D22" s="37">
        <v>0</v>
      </c>
      <c r="E22" s="38">
        <v>0</v>
      </c>
      <c r="F22" s="39"/>
    </row>
    <row r="23" spans="1:6" ht="15">
      <c r="A23" s="35">
        <v>14</v>
      </c>
      <c r="B23" s="39" t="s">
        <v>7</v>
      </c>
      <c r="C23" s="37">
        <v>0</v>
      </c>
      <c r="D23" s="37">
        <v>0</v>
      </c>
      <c r="E23" s="38">
        <v>0</v>
      </c>
      <c r="F23" s="39"/>
    </row>
    <row r="24" spans="1:6" ht="15">
      <c r="A24" s="35">
        <v>15</v>
      </c>
      <c r="B24" s="39" t="s">
        <v>8</v>
      </c>
      <c r="C24" s="37">
        <v>0</v>
      </c>
      <c r="D24" s="37">
        <v>0</v>
      </c>
      <c r="E24" s="38">
        <v>0</v>
      </c>
      <c r="F24" s="39"/>
    </row>
    <row r="25" spans="1:6" ht="15">
      <c r="A25" s="35">
        <v>16</v>
      </c>
      <c r="B25" s="39" t="s">
        <v>12</v>
      </c>
      <c r="C25" s="37">
        <f>SUM(C26:C29)</f>
        <v>289251.878</v>
      </c>
      <c r="D25" s="37">
        <f>SUM(D26:D29)</f>
        <v>215295.19</v>
      </c>
      <c r="E25" s="38">
        <f>D25*100/C25</f>
        <v>74.43173454521182</v>
      </c>
      <c r="F25" s="39"/>
    </row>
    <row r="26" spans="1:6" ht="15">
      <c r="A26" s="35">
        <v>17</v>
      </c>
      <c r="B26" s="39" t="s">
        <v>5</v>
      </c>
      <c r="C26" s="37">
        <v>0</v>
      </c>
      <c r="D26" s="37">
        <v>0</v>
      </c>
      <c r="E26" s="38">
        <v>0</v>
      </c>
      <c r="F26" s="39"/>
    </row>
    <row r="27" spans="1:6" ht="15">
      <c r="A27" s="35">
        <v>18</v>
      </c>
      <c r="B27" s="39" t="s">
        <v>6</v>
      </c>
      <c r="C27" s="37">
        <f aca="true" t="shared" si="0" ref="C27:D29">C34+C41+C48+C55+C62+C69</f>
        <v>156221.45</v>
      </c>
      <c r="D27" s="37">
        <f>D34+D41+D48+D55+D62+D69</f>
        <v>116057.51000000001</v>
      </c>
      <c r="E27" s="38">
        <f>D27*100/C27</f>
        <v>74.29038073836851</v>
      </c>
      <c r="F27" s="39"/>
    </row>
    <row r="28" spans="1:6" ht="15">
      <c r="A28" s="35">
        <v>19</v>
      </c>
      <c r="B28" s="39" t="s">
        <v>7</v>
      </c>
      <c r="C28" s="37">
        <f t="shared" si="0"/>
        <v>113230.648</v>
      </c>
      <c r="D28" s="37">
        <f t="shared" si="0"/>
        <v>83103.68</v>
      </c>
      <c r="E28" s="38">
        <f>D28*100/C28</f>
        <v>73.39327423084251</v>
      </c>
      <c r="F28" s="39"/>
    </row>
    <row r="29" spans="1:6" ht="15">
      <c r="A29" s="35">
        <v>20</v>
      </c>
      <c r="B29" s="39" t="s">
        <v>8</v>
      </c>
      <c r="C29" s="37">
        <f t="shared" si="0"/>
        <v>19799.78</v>
      </c>
      <c r="D29" s="37">
        <f t="shared" si="0"/>
        <v>16134</v>
      </c>
      <c r="E29" s="38">
        <f>D29*100/C29</f>
        <v>81.48575388211384</v>
      </c>
      <c r="F29" s="39"/>
    </row>
    <row r="30" spans="1:6" ht="15">
      <c r="A30" s="35">
        <v>21</v>
      </c>
      <c r="B30" s="63" t="s">
        <v>22</v>
      </c>
      <c r="C30" s="63"/>
      <c r="D30" s="63"/>
      <c r="E30" s="63"/>
      <c r="F30" s="63"/>
    </row>
    <row r="31" spans="1:6" ht="25.5">
      <c r="A31" s="60">
        <v>22</v>
      </c>
      <c r="B31" s="36" t="s">
        <v>13</v>
      </c>
      <c r="C31" s="64">
        <f>SUM(C33:C36)</f>
        <v>79060.306</v>
      </c>
      <c r="D31" s="64">
        <f>SUM(D33:D36)</f>
        <v>55778.86</v>
      </c>
      <c r="E31" s="65">
        <f>D31*100/C31</f>
        <v>70.55229459901155</v>
      </c>
      <c r="F31" s="66"/>
    </row>
    <row r="32" spans="1:6" ht="15">
      <c r="A32" s="60"/>
      <c r="B32" s="36" t="s">
        <v>14</v>
      </c>
      <c r="C32" s="64"/>
      <c r="D32" s="64"/>
      <c r="E32" s="65"/>
      <c r="F32" s="66"/>
    </row>
    <row r="33" spans="1:6" ht="15">
      <c r="A33" s="35">
        <v>23</v>
      </c>
      <c r="B33" s="39" t="s">
        <v>21</v>
      </c>
      <c r="C33" s="37">
        <v>0</v>
      </c>
      <c r="D33" s="37">
        <v>0</v>
      </c>
      <c r="E33" s="38">
        <v>0</v>
      </c>
      <c r="F33" s="39"/>
    </row>
    <row r="34" spans="1:6" ht="15">
      <c r="A34" s="35">
        <v>24</v>
      </c>
      <c r="B34" s="39" t="s">
        <v>23</v>
      </c>
      <c r="C34" s="37">
        <v>42948</v>
      </c>
      <c r="D34" s="37">
        <v>32847</v>
      </c>
      <c r="E34" s="38">
        <f>D34*100/C34</f>
        <v>76.48086057557977</v>
      </c>
      <c r="F34" s="39"/>
    </row>
    <row r="35" spans="1:6" ht="15">
      <c r="A35" s="35">
        <v>25</v>
      </c>
      <c r="B35" s="39" t="s">
        <v>7</v>
      </c>
      <c r="C35" s="37">
        <v>22598.806</v>
      </c>
      <c r="D35" s="37">
        <v>14894.2</v>
      </c>
      <c r="E35" s="38">
        <f>D35*100/C35</f>
        <v>65.90702181345333</v>
      </c>
      <c r="F35" s="39"/>
    </row>
    <row r="36" spans="1:6" ht="15">
      <c r="A36" s="35">
        <v>26</v>
      </c>
      <c r="B36" s="39" t="s">
        <v>8</v>
      </c>
      <c r="C36" s="37">
        <v>13513.5</v>
      </c>
      <c r="D36" s="37">
        <v>8037.66</v>
      </c>
      <c r="E36" s="38">
        <f>D36*100/C36</f>
        <v>59.47874347874348</v>
      </c>
      <c r="F36" s="39"/>
    </row>
    <row r="37" spans="1:6" ht="15">
      <c r="A37" s="35">
        <v>27</v>
      </c>
      <c r="B37" s="63" t="s">
        <v>24</v>
      </c>
      <c r="C37" s="63"/>
      <c r="D37" s="63"/>
      <c r="E37" s="63"/>
      <c r="F37" s="63"/>
    </row>
    <row r="38" spans="1:6" ht="25.5">
      <c r="A38" s="60">
        <v>28</v>
      </c>
      <c r="B38" s="36" t="s">
        <v>13</v>
      </c>
      <c r="C38" s="64">
        <f>SUM(C40:C43)</f>
        <v>165449.17</v>
      </c>
      <c r="D38" s="64">
        <f>SUM(D40:D43)</f>
        <v>125064.91</v>
      </c>
      <c r="E38" s="65">
        <f>D38*100/C38</f>
        <v>75.59113774943688</v>
      </c>
      <c r="F38" s="66"/>
    </row>
    <row r="39" spans="1:6" ht="15">
      <c r="A39" s="60"/>
      <c r="B39" s="36" t="s">
        <v>14</v>
      </c>
      <c r="C39" s="64"/>
      <c r="D39" s="64"/>
      <c r="E39" s="65"/>
      <c r="F39" s="66"/>
    </row>
    <row r="40" spans="1:6" ht="15">
      <c r="A40" s="35">
        <v>29</v>
      </c>
      <c r="B40" s="39" t="s">
        <v>21</v>
      </c>
      <c r="C40" s="37">
        <v>0</v>
      </c>
      <c r="D40" s="37">
        <v>0</v>
      </c>
      <c r="E40" s="38">
        <v>0</v>
      </c>
      <c r="F40" s="39"/>
    </row>
    <row r="41" spans="1:6" ht="15">
      <c r="A41" s="35">
        <v>30</v>
      </c>
      <c r="B41" s="39" t="s">
        <v>23</v>
      </c>
      <c r="C41" s="37">
        <v>107947.85</v>
      </c>
      <c r="D41" s="37">
        <v>79992.24</v>
      </c>
      <c r="E41" s="38">
        <f>D41*100/C41</f>
        <v>74.10267087301878</v>
      </c>
      <c r="F41" s="39"/>
    </row>
    <row r="42" spans="1:6" ht="15">
      <c r="A42" s="35">
        <v>31</v>
      </c>
      <c r="B42" s="39" t="s">
        <v>7</v>
      </c>
      <c r="C42" s="37">
        <v>52428.79</v>
      </c>
      <c r="D42" s="37">
        <v>38115.67</v>
      </c>
      <c r="E42" s="38">
        <f>D42*100/C42</f>
        <v>72.69988492963503</v>
      </c>
      <c r="F42" s="39"/>
    </row>
    <row r="43" spans="1:6" ht="15">
      <c r="A43" s="35">
        <v>32</v>
      </c>
      <c r="B43" s="39" t="s">
        <v>8</v>
      </c>
      <c r="C43" s="37">
        <v>5072.53</v>
      </c>
      <c r="D43" s="37">
        <v>6957</v>
      </c>
      <c r="E43" s="38">
        <f>D43*100/C43</f>
        <v>137.15049492068061</v>
      </c>
      <c r="F43" s="39"/>
    </row>
    <row r="44" spans="1:6" ht="15">
      <c r="A44" s="35">
        <v>33</v>
      </c>
      <c r="B44" s="63" t="s">
        <v>25</v>
      </c>
      <c r="C44" s="63"/>
      <c r="D44" s="63"/>
      <c r="E44" s="63"/>
      <c r="F44" s="63"/>
    </row>
    <row r="45" spans="1:6" ht="25.5">
      <c r="A45" s="60">
        <v>34</v>
      </c>
      <c r="B45" s="36" t="s">
        <v>13</v>
      </c>
      <c r="C45" s="64">
        <f>SUM(C47:C50)</f>
        <v>20250.08</v>
      </c>
      <c r="D45" s="64">
        <f>SUM(D47:D50)</f>
        <v>14756.76</v>
      </c>
      <c r="E45" s="65">
        <f>D45*100/C45</f>
        <v>72.87260099713185</v>
      </c>
      <c r="F45" s="66"/>
    </row>
    <row r="46" spans="1:6" ht="15">
      <c r="A46" s="60"/>
      <c r="B46" s="36" t="s">
        <v>14</v>
      </c>
      <c r="C46" s="64"/>
      <c r="D46" s="64"/>
      <c r="E46" s="65"/>
      <c r="F46" s="66"/>
    </row>
    <row r="47" spans="1:6" ht="15">
      <c r="A47" s="35">
        <v>35</v>
      </c>
      <c r="B47" s="39" t="s">
        <v>21</v>
      </c>
      <c r="C47" s="37">
        <v>0</v>
      </c>
      <c r="D47" s="37">
        <v>0</v>
      </c>
      <c r="E47" s="38">
        <v>0</v>
      </c>
      <c r="F47" s="39"/>
    </row>
    <row r="48" spans="1:6" ht="15">
      <c r="A48" s="35">
        <v>36</v>
      </c>
      <c r="B48" s="39" t="s">
        <v>23</v>
      </c>
      <c r="C48" s="37">
        <v>5325.6</v>
      </c>
      <c r="D48" s="37">
        <v>3218.27</v>
      </c>
      <c r="E48" s="38">
        <f>D48*100/C48</f>
        <v>60.43018627009163</v>
      </c>
      <c r="F48" s="39"/>
    </row>
    <row r="49" spans="1:6" ht="15">
      <c r="A49" s="35">
        <v>37</v>
      </c>
      <c r="B49" s="39" t="s">
        <v>7</v>
      </c>
      <c r="C49" s="37">
        <v>13710.73</v>
      </c>
      <c r="D49" s="37">
        <v>10399.15</v>
      </c>
      <c r="E49" s="38">
        <f>D49*100/C49</f>
        <v>75.84680027978088</v>
      </c>
      <c r="F49" s="39"/>
    </row>
    <row r="50" spans="1:6" ht="15">
      <c r="A50" s="35">
        <v>38</v>
      </c>
      <c r="B50" s="39" t="s">
        <v>8</v>
      </c>
      <c r="C50" s="37">
        <v>1213.75</v>
      </c>
      <c r="D50" s="37">
        <v>1139.34</v>
      </c>
      <c r="E50" s="38">
        <f>D50*100/C50</f>
        <v>93.86941297631307</v>
      </c>
      <c r="F50" s="39"/>
    </row>
    <row r="51" spans="1:6" ht="15">
      <c r="A51" s="35">
        <v>39</v>
      </c>
      <c r="B51" s="63" t="s">
        <v>29</v>
      </c>
      <c r="C51" s="63"/>
      <c r="D51" s="63"/>
      <c r="E51" s="63"/>
      <c r="F51" s="63"/>
    </row>
    <row r="52" spans="1:6" ht="25.5">
      <c r="A52" s="60">
        <v>40</v>
      </c>
      <c r="B52" s="36" t="s">
        <v>13</v>
      </c>
      <c r="C52" s="64">
        <f>SUM(C54:C57)</f>
        <v>15628.662</v>
      </c>
      <c r="D52" s="64">
        <f>SUM(D54:D57)</f>
        <v>15112.21</v>
      </c>
      <c r="E52" s="65">
        <f>D52*100/C52</f>
        <v>96.69548167335118</v>
      </c>
      <c r="F52" s="66"/>
    </row>
    <row r="53" spans="1:6" ht="15">
      <c r="A53" s="60"/>
      <c r="B53" s="36" t="s">
        <v>14</v>
      </c>
      <c r="C53" s="64"/>
      <c r="D53" s="64"/>
      <c r="E53" s="65"/>
      <c r="F53" s="66"/>
    </row>
    <row r="54" spans="1:6" ht="15">
      <c r="A54" s="35">
        <v>41</v>
      </c>
      <c r="B54" s="39" t="s">
        <v>21</v>
      </c>
      <c r="C54" s="37">
        <v>0</v>
      </c>
      <c r="D54" s="37">
        <v>0</v>
      </c>
      <c r="E54" s="38">
        <v>0</v>
      </c>
      <c r="F54" s="39"/>
    </row>
    <row r="55" spans="1:6" ht="15">
      <c r="A55" s="35">
        <v>42</v>
      </c>
      <c r="B55" s="39" t="s">
        <v>23</v>
      </c>
      <c r="C55" s="37">
        <v>0</v>
      </c>
      <c r="D55" s="37">
        <v>0</v>
      </c>
      <c r="E55" s="38">
        <v>0</v>
      </c>
      <c r="F55" s="39"/>
    </row>
    <row r="56" spans="1:6" ht="38.25">
      <c r="A56" s="35">
        <v>43</v>
      </c>
      <c r="B56" s="39" t="s">
        <v>7</v>
      </c>
      <c r="C56" s="37">
        <v>15628.662</v>
      </c>
      <c r="D56" s="37">
        <v>15112.21</v>
      </c>
      <c r="E56" s="38">
        <f>D56*100/C56</f>
        <v>96.69548167335118</v>
      </c>
      <c r="F56" s="40" t="s">
        <v>49</v>
      </c>
    </row>
    <row r="57" spans="1:6" ht="15">
      <c r="A57" s="35">
        <v>44</v>
      </c>
      <c r="B57" s="39" t="s">
        <v>8</v>
      </c>
      <c r="C57" s="37">
        <v>0</v>
      </c>
      <c r="D57" s="37">
        <v>0</v>
      </c>
      <c r="E57" s="38">
        <v>0</v>
      </c>
      <c r="F57" s="39"/>
    </row>
    <row r="58" spans="1:6" ht="15">
      <c r="A58" s="35">
        <v>45</v>
      </c>
      <c r="B58" s="63" t="s">
        <v>26</v>
      </c>
      <c r="C58" s="63"/>
      <c r="D58" s="63"/>
      <c r="E58" s="63"/>
      <c r="F58" s="63"/>
    </row>
    <row r="59" spans="1:6" ht="25.5">
      <c r="A59" s="60">
        <v>46</v>
      </c>
      <c r="B59" s="36" t="s">
        <v>13</v>
      </c>
      <c r="C59" s="64">
        <f>SUM(C61:C64)</f>
        <v>7863.66</v>
      </c>
      <c r="D59" s="64">
        <f>SUM(D61:D64)</f>
        <v>4112.45</v>
      </c>
      <c r="E59" s="65">
        <f>D59*100/C59</f>
        <v>52.296894830142705</v>
      </c>
      <c r="F59" s="66"/>
    </row>
    <row r="60" spans="1:6" ht="15">
      <c r="A60" s="60"/>
      <c r="B60" s="36" t="s">
        <v>14</v>
      </c>
      <c r="C60" s="64"/>
      <c r="D60" s="64"/>
      <c r="E60" s="65"/>
      <c r="F60" s="66"/>
    </row>
    <row r="61" spans="1:6" ht="15">
      <c r="A61" s="35">
        <v>47</v>
      </c>
      <c r="B61" s="39" t="s">
        <v>21</v>
      </c>
      <c r="C61" s="37">
        <v>0</v>
      </c>
      <c r="D61" s="37">
        <v>0</v>
      </c>
      <c r="E61" s="38">
        <v>0</v>
      </c>
      <c r="F61" s="39"/>
    </row>
    <row r="62" spans="1:6" ht="15">
      <c r="A62" s="35">
        <v>48</v>
      </c>
      <c r="B62" s="39" t="s">
        <v>23</v>
      </c>
      <c r="C62" s="37">
        <v>0</v>
      </c>
      <c r="D62" s="37">
        <v>0</v>
      </c>
      <c r="E62" s="38">
        <v>0</v>
      </c>
      <c r="F62" s="39"/>
    </row>
    <row r="63" spans="1:6" ht="51">
      <c r="A63" s="35">
        <v>49</v>
      </c>
      <c r="B63" s="39" t="s">
        <v>7</v>
      </c>
      <c r="C63" s="37">
        <v>7863.66</v>
      </c>
      <c r="D63" s="37">
        <v>4112.45</v>
      </c>
      <c r="E63" s="38">
        <f>D63*100/C63</f>
        <v>52.296894830142705</v>
      </c>
      <c r="F63" s="40" t="s">
        <v>48</v>
      </c>
    </row>
    <row r="64" spans="1:6" ht="15">
      <c r="A64" s="35">
        <v>50</v>
      </c>
      <c r="B64" s="39" t="s">
        <v>8</v>
      </c>
      <c r="C64" s="37">
        <v>0</v>
      </c>
      <c r="D64" s="37">
        <v>0</v>
      </c>
      <c r="E64" s="38">
        <v>0</v>
      </c>
      <c r="F64" s="39"/>
    </row>
    <row r="65" spans="1:6" ht="15">
      <c r="A65" s="35">
        <v>51</v>
      </c>
      <c r="B65" s="63" t="s">
        <v>27</v>
      </c>
      <c r="C65" s="63"/>
      <c r="D65" s="63"/>
      <c r="E65" s="63"/>
      <c r="F65" s="63"/>
    </row>
    <row r="66" spans="1:6" ht="25.5">
      <c r="A66" s="60">
        <v>52</v>
      </c>
      <c r="B66" s="36" t="s">
        <v>13</v>
      </c>
      <c r="C66" s="64">
        <f>SUM(C68:C71)</f>
        <v>1000</v>
      </c>
      <c r="D66" s="64">
        <f>SUM(D68:D71)</f>
        <v>470</v>
      </c>
      <c r="E66" s="65">
        <f>D66*100/C66</f>
        <v>47</v>
      </c>
      <c r="F66" s="66"/>
    </row>
    <row r="67" spans="1:6" ht="15">
      <c r="A67" s="60"/>
      <c r="B67" s="36" t="s">
        <v>14</v>
      </c>
      <c r="C67" s="64"/>
      <c r="D67" s="64"/>
      <c r="E67" s="65"/>
      <c r="F67" s="66"/>
    </row>
    <row r="68" spans="1:6" ht="15">
      <c r="A68" s="35">
        <v>53</v>
      </c>
      <c r="B68" s="39" t="s">
        <v>21</v>
      </c>
      <c r="C68" s="37">
        <v>0</v>
      </c>
      <c r="D68" s="37">
        <v>0</v>
      </c>
      <c r="E68" s="38">
        <v>0</v>
      </c>
      <c r="F68" s="39"/>
    </row>
    <row r="69" spans="1:6" ht="15">
      <c r="A69" s="35">
        <v>54</v>
      </c>
      <c r="B69" s="39" t="s">
        <v>23</v>
      </c>
      <c r="C69" s="37">
        <v>0</v>
      </c>
      <c r="D69" s="37">
        <v>0</v>
      </c>
      <c r="E69" s="38">
        <v>0</v>
      </c>
      <c r="F69" s="39"/>
    </row>
    <row r="70" spans="1:6" ht="38.25">
      <c r="A70" s="35">
        <v>55</v>
      </c>
      <c r="B70" s="39" t="s">
        <v>7</v>
      </c>
      <c r="C70" s="37">
        <v>1000</v>
      </c>
      <c r="D70" s="37">
        <v>470</v>
      </c>
      <c r="E70" s="38">
        <f>D70*100/C70</f>
        <v>47</v>
      </c>
      <c r="F70" s="40" t="s">
        <v>47</v>
      </c>
    </row>
    <row r="71" spans="1:6" ht="15">
      <c r="A71" s="35">
        <v>56</v>
      </c>
      <c r="B71" s="39" t="s">
        <v>8</v>
      </c>
      <c r="C71" s="37">
        <v>0</v>
      </c>
      <c r="D71" s="37">
        <v>0</v>
      </c>
      <c r="E71" s="38">
        <v>0</v>
      </c>
      <c r="F71" s="39"/>
    </row>
  </sheetData>
  <sheetProtection/>
  <mergeCells count="52">
    <mergeCell ref="A1:F1"/>
    <mergeCell ref="A2:F2"/>
    <mergeCell ref="A4:A6"/>
    <mergeCell ref="B4:B6"/>
    <mergeCell ref="C4:E4"/>
    <mergeCell ref="C5:D5"/>
    <mergeCell ref="A8:A9"/>
    <mergeCell ref="C8:C9"/>
    <mergeCell ref="D8:D9"/>
    <mergeCell ref="E8:E9"/>
    <mergeCell ref="F8:F9"/>
    <mergeCell ref="A19:A20"/>
    <mergeCell ref="C19:C20"/>
    <mergeCell ref="D19:D20"/>
    <mergeCell ref="E19:E20"/>
    <mergeCell ref="F19:F20"/>
    <mergeCell ref="B30:F30"/>
    <mergeCell ref="A31:A32"/>
    <mergeCell ref="C31:C32"/>
    <mergeCell ref="D31:D32"/>
    <mergeCell ref="E31:E32"/>
    <mergeCell ref="F31:F32"/>
    <mergeCell ref="B37:F37"/>
    <mergeCell ref="A38:A39"/>
    <mergeCell ref="C38:C39"/>
    <mergeCell ref="D38:D39"/>
    <mergeCell ref="E38:E39"/>
    <mergeCell ref="F38:F39"/>
    <mergeCell ref="B44:F44"/>
    <mergeCell ref="A45:A46"/>
    <mergeCell ref="C45:C46"/>
    <mergeCell ref="D45:D46"/>
    <mergeCell ref="E45:E46"/>
    <mergeCell ref="F45:F46"/>
    <mergeCell ref="B51:F51"/>
    <mergeCell ref="A52:A53"/>
    <mergeCell ref="C52:C53"/>
    <mergeCell ref="D52:D53"/>
    <mergeCell ref="E52:E53"/>
    <mergeCell ref="F52:F53"/>
    <mergeCell ref="B58:F58"/>
    <mergeCell ref="A59:A60"/>
    <mergeCell ref="C59:C60"/>
    <mergeCell ref="D59:D60"/>
    <mergeCell ref="E59:E60"/>
    <mergeCell ref="F59:F60"/>
    <mergeCell ref="B65:F65"/>
    <mergeCell ref="A66:A67"/>
    <mergeCell ref="C66:C67"/>
    <mergeCell ref="D66:D67"/>
    <mergeCell ref="E66:E67"/>
    <mergeCell ref="F66:F6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G60" sqref="G60"/>
    </sheetView>
  </sheetViews>
  <sheetFormatPr defaultColWidth="9.140625" defaultRowHeight="15"/>
  <cols>
    <col min="1" max="1" width="5.00390625" style="0" customWidth="1"/>
    <col min="2" max="2" width="24.57421875" style="0" customWidth="1"/>
    <col min="3" max="3" width="17.28125" style="0" customWidth="1"/>
    <col min="4" max="4" width="17.57421875" style="0" customWidth="1"/>
    <col min="5" max="5" width="17.8515625" style="0" customWidth="1"/>
    <col min="6" max="6" width="44.421875" style="0" customWidth="1"/>
    <col min="7" max="7" width="16.57421875" style="0" customWidth="1"/>
    <col min="8" max="8" width="13.00390625" style="0" customWidth="1"/>
  </cols>
  <sheetData>
    <row r="1" spans="1:6" ht="26.25" customHeight="1">
      <c r="A1" s="59" t="s">
        <v>34</v>
      </c>
      <c r="B1" s="59"/>
      <c r="C1" s="59"/>
      <c r="D1" s="59"/>
      <c r="E1" s="59"/>
      <c r="F1" s="59"/>
    </row>
    <row r="2" spans="1:6" ht="15">
      <c r="A2" s="59" t="s">
        <v>50</v>
      </c>
      <c r="B2" s="59"/>
      <c r="C2" s="59"/>
      <c r="D2" s="59"/>
      <c r="E2" s="59"/>
      <c r="F2" s="59"/>
    </row>
    <row r="3" spans="1:6" ht="15">
      <c r="A3" s="26"/>
      <c r="B3" s="27"/>
      <c r="C3" s="28"/>
      <c r="D3" s="28"/>
      <c r="E3" s="29"/>
      <c r="F3" s="27"/>
    </row>
    <row r="4" spans="1:6" ht="15">
      <c r="A4" s="60" t="s">
        <v>16</v>
      </c>
      <c r="B4" s="61" t="s">
        <v>17</v>
      </c>
      <c r="C4" s="61" t="s">
        <v>15</v>
      </c>
      <c r="D4" s="61"/>
      <c r="E4" s="61"/>
      <c r="F4" s="45" t="s">
        <v>19</v>
      </c>
    </row>
    <row r="5" spans="1:6" ht="15">
      <c r="A5" s="60"/>
      <c r="B5" s="61"/>
      <c r="C5" s="62" t="s">
        <v>0</v>
      </c>
      <c r="D5" s="62"/>
      <c r="E5" s="44"/>
      <c r="F5" s="45" t="s">
        <v>18</v>
      </c>
    </row>
    <row r="6" spans="1:6" ht="25.5">
      <c r="A6" s="60"/>
      <c r="B6" s="61"/>
      <c r="C6" s="43" t="s">
        <v>1</v>
      </c>
      <c r="D6" s="43" t="s">
        <v>2</v>
      </c>
      <c r="E6" s="44" t="s">
        <v>20</v>
      </c>
      <c r="F6" s="18"/>
    </row>
    <row r="7" spans="1:7" ht="15">
      <c r="A7" s="19">
        <v>1</v>
      </c>
      <c r="B7" s="19">
        <v>2</v>
      </c>
      <c r="C7" s="19">
        <v>3</v>
      </c>
      <c r="D7" s="19">
        <v>4</v>
      </c>
      <c r="E7" s="20">
        <v>5</v>
      </c>
      <c r="F7" s="19">
        <v>6</v>
      </c>
      <c r="G7" s="47"/>
    </row>
    <row r="8" spans="1:9" ht="25.5">
      <c r="A8" s="63">
        <v>1</v>
      </c>
      <c r="B8" s="42" t="s">
        <v>3</v>
      </c>
      <c r="C8" s="64">
        <f>SUM(C10:C13)</f>
        <v>291770.266</v>
      </c>
      <c r="D8" s="64">
        <f>D25</f>
        <v>286583.35469999997</v>
      </c>
      <c r="E8" s="65">
        <f>D8*100/C8</f>
        <v>98.2222618599525</v>
      </c>
      <c r="F8" s="66"/>
      <c r="G8" s="47"/>
      <c r="I8" s="47"/>
    </row>
    <row r="9" spans="1:6" ht="25.5">
      <c r="A9" s="63"/>
      <c r="B9" s="42" t="s">
        <v>4</v>
      </c>
      <c r="C9" s="64"/>
      <c r="D9" s="64"/>
      <c r="E9" s="65"/>
      <c r="F9" s="66"/>
    </row>
    <row r="10" spans="1:6" ht="15">
      <c r="A10" s="41">
        <v>2</v>
      </c>
      <c r="B10" s="45" t="s">
        <v>5</v>
      </c>
      <c r="C10" s="43">
        <f>C26</f>
        <v>0</v>
      </c>
      <c r="D10" s="43">
        <v>0</v>
      </c>
      <c r="E10" s="44">
        <v>0</v>
      </c>
      <c r="F10" s="45"/>
    </row>
    <row r="11" spans="1:6" ht="15">
      <c r="A11" s="41">
        <v>3</v>
      </c>
      <c r="B11" s="45" t="s">
        <v>6</v>
      </c>
      <c r="C11" s="43">
        <f>C27</f>
        <v>157121.79</v>
      </c>
      <c r="D11" s="43">
        <f>D27</f>
        <v>155944.46300000002</v>
      </c>
      <c r="E11" s="44">
        <f>D11*100/C11</f>
        <v>99.25069145406249</v>
      </c>
      <c r="F11" s="45"/>
    </row>
    <row r="12" spans="1:6" ht="15">
      <c r="A12" s="41">
        <v>4</v>
      </c>
      <c r="B12" s="45" t="s">
        <v>7</v>
      </c>
      <c r="C12" s="43">
        <f>C28</f>
        <v>113640.48599999999</v>
      </c>
      <c r="D12" s="43">
        <f>D28</f>
        <v>112744.09169999999</v>
      </c>
      <c r="E12" s="44">
        <f>D12*100/C12</f>
        <v>99.21120163108066</v>
      </c>
      <c r="F12" s="45"/>
    </row>
    <row r="13" spans="1:6" ht="15">
      <c r="A13" s="41">
        <v>5</v>
      </c>
      <c r="B13" s="45" t="s">
        <v>8</v>
      </c>
      <c r="C13" s="43">
        <f>C29</f>
        <v>21007.989999999998</v>
      </c>
      <c r="D13" s="43">
        <f>D29</f>
        <v>17894.800000000003</v>
      </c>
      <c r="E13" s="44">
        <f>D13*100/C13</f>
        <v>85.18092401986104</v>
      </c>
      <c r="F13" s="45"/>
    </row>
    <row r="14" spans="1:6" ht="15">
      <c r="A14" s="41">
        <v>6</v>
      </c>
      <c r="B14" s="45" t="s">
        <v>9</v>
      </c>
      <c r="C14" s="43">
        <v>0</v>
      </c>
      <c r="D14" s="43">
        <v>0</v>
      </c>
      <c r="E14" s="44">
        <v>0</v>
      </c>
      <c r="F14" s="45"/>
    </row>
    <row r="15" spans="1:6" ht="15">
      <c r="A15" s="41">
        <v>7</v>
      </c>
      <c r="B15" s="45" t="s">
        <v>5</v>
      </c>
      <c r="C15" s="43">
        <v>0</v>
      </c>
      <c r="D15" s="43">
        <v>0</v>
      </c>
      <c r="E15" s="44">
        <v>0</v>
      </c>
      <c r="F15" s="45"/>
    </row>
    <row r="16" spans="1:6" ht="15">
      <c r="A16" s="41">
        <v>8</v>
      </c>
      <c r="B16" s="45" t="s">
        <v>6</v>
      </c>
      <c r="C16" s="43">
        <v>0</v>
      </c>
      <c r="D16" s="43">
        <v>0</v>
      </c>
      <c r="E16" s="44">
        <v>0</v>
      </c>
      <c r="F16" s="45"/>
    </row>
    <row r="17" spans="1:6" ht="15">
      <c r="A17" s="41">
        <v>9</v>
      </c>
      <c r="B17" s="45" t="s">
        <v>7</v>
      </c>
      <c r="C17" s="43">
        <v>0</v>
      </c>
      <c r="D17" s="43">
        <v>0</v>
      </c>
      <c r="E17" s="44">
        <v>0</v>
      </c>
      <c r="F17" s="45"/>
    </row>
    <row r="18" spans="1:6" ht="15">
      <c r="A18" s="41">
        <v>10</v>
      </c>
      <c r="B18" s="45" t="s">
        <v>8</v>
      </c>
      <c r="C18" s="43">
        <v>0</v>
      </c>
      <c r="D18" s="43">
        <v>0</v>
      </c>
      <c r="E18" s="44">
        <v>0</v>
      </c>
      <c r="F18" s="45"/>
    </row>
    <row r="19" spans="1:6" ht="15">
      <c r="A19" s="60">
        <v>11</v>
      </c>
      <c r="B19" s="45" t="s">
        <v>10</v>
      </c>
      <c r="C19" s="67">
        <v>0</v>
      </c>
      <c r="D19" s="67">
        <v>0</v>
      </c>
      <c r="E19" s="68">
        <v>0</v>
      </c>
      <c r="F19" s="69"/>
    </row>
    <row r="20" spans="1:6" ht="25.5">
      <c r="A20" s="60"/>
      <c r="B20" s="45" t="s">
        <v>11</v>
      </c>
      <c r="C20" s="67"/>
      <c r="D20" s="67"/>
      <c r="E20" s="68"/>
      <c r="F20" s="69"/>
    </row>
    <row r="21" spans="1:6" ht="15">
      <c r="A21" s="41">
        <v>12</v>
      </c>
      <c r="B21" s="45" t="s">
        <v>5</v>
      </c>
      <c r="C21" s="43">
        <v>0</v>
      </c>
      <c r="D21" s="43">
        <v>0</v>
      </c>
      <c r="E21" s="44">
        <v>0</v>
      </c>
      <c r="F21" s="45"/>
    </row>
    <row r="22" spans="1:6" ht="15">
      <c r="A22" s="41">
        <v>13</v>
      </c>
      <c r="B22" s="45" t="s">
        <v>6</v>
      </c>
      <c r="C22" s="43">
        <v>0</v>
      </c>
      <c r="D22" s="43">
        <v>0</v>
      </c>
      <c r="E22" s="44">
        <v>0</v>
      </c>
      <c r="F22" s="45"/>
    </row>
    <row r="23" spans="1:6" ht="15">
      <c r="A23" s="41">
        <v>14</v>
      </c>
      <c r="B23" s="45" t="s">
        <v>7</v>
      </c>
      <c r="C23" s="43">
        <v>0</v>
      </c>
      <c r="D23" s="43">
        <v>0</v>
      </c>
      <c r="E23" s="44">
        <v>0</v>
      </c>
      <c r="F23" s="45"/>
    </row>
    <row r="24" spans="1:6" ht="15">
      <c r="A24" s="41">
        <v>15</v>
      </c>
      <c r="B24" s="45" t="s">
        <v>8</v>
      </c>
      <c r="C24" s="43">
        <v>0</v>
      </c>
      <c r="D24" s="43">
        <v>0</v>
      </c>
      <c r="E24" s="44">
        <v>0</v>
      </c>
      <c r="F24" s="45"/>
    </row>
    <row r="25" spans="1:6" ht="15">
      <c r="A25" s="41">
        <v>16</v>
      </c>
      <c r="B25" s="45" t="s">
        <v>12</v>
      </c>
      <c r="C25" s="43">
        <f>SUM(C26:C29)</f>
        <v>291770.266</v>
      </c>
      <c r="D25" s="43">
        <f>SUM(D26:D29)</f>
        <v>286583.35469999997</v>
      </c>
      <c r="E25" s="44">
        <f>D25*100/C25</f>
        <v>98.2222618599525</v>
      </c>
      <c r="F25" s="45"/>
    </row>
    <row r="26" spans="1:6" ht="15">
      <c r="A26" s="41">
        <v>17</v>
      </c>
      <c r="B26" s="45" t="s">
        <v>5</v>
      </c>
      <c r="C26" s="43">
        <v>0</v>
      </c>
      <c r="D26" s="43">
        <v>0</v>
      </c>
      <c r="E26" s="44">
        <v>0</v>
      </c>
      <c r="F26" s="45"/>
    </row>
    <row r="27" spans="1:6" ht="15">
      <c r="A27" s="41">
        <v>18</v>
      </c>
      <c r="B27" s="45" t="s">
        <v>6</v>
      </c>
      <c r="C27" s="43">
        <f aca="true" t="shared" si="0" ref="C27:D29">C34+C41+C48+C55+C62+C69</f>
        <v>157121.79</v>
      </c>
      <c r="D27" s="43">
        <f>D34+D41+D48+D55+D62+D69</f>
        <v>155944.46300000002</v>
      </c>
      <c r="E27" s="44">
        <f>D27*100/C27</f>
        <v>99.25069145406249</v>
      </c>
      <c r="F27" s="45"/>
    </row>
    <row r="28" spans="1:6" ht="15">
      <c r="A28" s="41">
        <v>19</v>
      </c>
      <c r="B28" s="45" t="s">
        <v>7</v>
      </c>
      <c r="C28" s="43">
        <f t="shared" si="0"/>
        <v>113640.48599999999</v>
      </c>
      <c r="D28" s="43">
        <f t="shared" si="0"/>
        <v>112744.09169999999</v>
      </c>
      <c r="E28" s="44">
        <f>D28*100/C28</f>
        <v>99.21120163108066</v>
      </c>
      <c r="F28" s="45"/>
    </row>
    <row r="29" spans="1:6" ht="15">
      <c r="A29" s="41">
        <v>20</v>
      </c>
      <c r="B29" s="45" t="s">
        <v>8</v>
      </c>
      <c r="C29" s="43">
        <f t="shared" si="0"/>
        <v>21007.989999999998</v>
      </c>
      <c r="D29" s="43">
        <f t="shared" si="0"/>
        <v>17894.800000000003</v>
      </c>
      <c r="E29" s="44">
        <f>D29*100/C29</f>
        <v>85.18092401986104</v>
      </c>
      <c r="F29" s="45"/>
    </row>
    <row r="30" spans="1:6" ht="15">
      <c r="A30" s="41">
        <v>21</v>
      </c>
      <c r="B30" s="63" t="s">
        <v>22</v>
      </c>
      <c r="C30" s="63"/>
      <c r="D30" s="63"/>
      <c r="E30" s="63"/>
      <c r="F30" s="63"/>
    </row>
    <row r="31" spans="1:6" ht="25.5">
      <c r="A31" s="60">
        <v>22</v>
      </c>
      <c r="B31" s="42" t="s">
        <v>13</v>
      </c>
      <c r="C31" s="64">
        <f>SUM(C33:C36)</f>
        <v>79260.976</v>
      </c>
      <c r="D31" s="64">
        <f>SUM(D33:D36)</f>
        <v>76934.26370000001</v>
      </c>
      <c r="E31" s="65">
        <f>D31*100/C31</f>
        <v>97.0644919890969</v>
      </c>
      <c r="F31" s="66"/>
    </row>
    <row r="32" spans="1:6" ht="15">
      <c r="A32" s="60"/>
      <c r="B32" s="42" t="s">
        <v>14</v>
      </c>
      <c r="C32" s="64"/>
      <c r="D32" s="64"/>
      <c r="E32" s="65"/>
      <c r="F32" s="66"/>
    </row>
    <row r="33" spans="1:6" ht="15">
      <c r="A33" s="41">
        <v>23</v>
      </c>
      <c r="B33" s="45" t="s">
        <v>21</v>
      </c>
      <c r="C33" s="43">
        <v>0</v>
      </c>
      <c r="D33" s="43">
        <v>0</v>
      </c>
      <c r="E33" s="44">
        <v>0</v>
      </c>
      <c r="F33" s="45"/>
    </row>
    <row r="34" spans="1:6" ht="15">
      <c r="A34" s="41">
        <v>24</v>
      </c>
      <c r="B34" s="45" t="s">
        <v>23</v>
      </c>
      <c r="C34" s="43">
        <v>42948</v>
      </c>
      <c r="D34" s="43">
        <v>42922.357</v>
      </c>
      <c r="E34" s="44">
        <f>D34*100/C34</f>
        <v>99.94029291235914</v>
      </c>
      <c r="F34" s="45"/>
    </row>
    <row r="35" spans="1:6" ht="15">
      <c r="A35" s="41">
        <v>25</v>
      </c>
      <c r="B35" s="45" t="s">
        <v>7</v>
      </c>
      <c r="C35" s="43">
        <v>22598.806</v>
      </c>
      <c r="D35" s="43">
        <v>22589.3667</v>
      </c>
      <c r="E35" s="44">
        <f>D35*100/C35</f>
        <v>99.9582309791057</v>
      </c>
      <c r="F35" s="45"/>
    </row>
    <row r="36" spans="1:6" ht="63.75">
      <c r="A36" s="41">
        <v>26</v>
      </c>
      <c r="B36" s="45" t="s">
        <v>8</v>
      </c>
      <c r="C36" s="43">
        <v>13714.17</v>
      </c>
      <c r="D36" s="43">
        <v>11422.54</v>
      </c>
      <c r="E36" s="44">
        <f>D36*100/C36</f>
        <v>83.29005692652198</v>
      </c>
      <c r="F36" s="46" t="s">
        <v>51</v>
      </c>
    </row>
    <row r="37" spans="1:6" ht="15">
      <c r="A37" s="41">
        <v>27</v>
      </c>
      <c r="B37" s="63" t="s">
        <v>24</v>
      </c>
      <c r="C37" s="63"/>
      <c r="D37" s="63"/>
      <c r="E37" s="63"/>
      <c r="F37" s="63"/>
    </row>
    <row r="38" spans="1:6" ht="25.5">
      <c r="A38" s="60">
        <v>28</v>
      </c>
      <c r="B38" s="42" t="s">
        <v>13</v>
      </c>
      <c r="C38" s="64">
        <f>SUM(C40:C43)</f>
        <v>166250.5</v>
      </c>
      <c r="D38" s="64">
        <f>SUM(D40:D43)</f>
        <v>164682.355</v>
      </c>
      <c r="E38" s="65">
        <f>D38*100/C38</f>
        <v>99.05675772403693</v>
      </c>
      <c r="F38" s="66"/>
    </row>
    <row r="39" spans="1:6" ht="15">
      <c r="A39" s="60"/>
      <c r="B39" s="42" t="s">
        <v>14</v>
      </c>
      <c r="C39" s="64"/>
      <c r="D39" s="64"/>
      <c r="E39" s="65"/>
      <c r="F39" s="66"/>
    </row>
    <row r="40" spans="1:6" ht="15">
      <c r="A40" s="41">
        <v>29</v>
      </c>
      <c r="B40" s="45" t="s">
        <v>21</v>
      </c>
      <c r="C40" s="43">
        <v>0</v>
      </c>
      <c r="D40" s="43">
        <v>0</v>
      </c>
      <c r="E40" s="44">
        <v>0</v>
      </c>
      <c r="F40" s="45"/>
    </row>
    <row r="41" spans="1:6" ht="15">
      <c r="A41" s="41">
        <v>30</v>
      </c>
      <c r="B41" s="45" t="s">
        <v>23</v>
      </c>
      <c r="C41" s="43">
        <v>108090.59</v>
      </c>
      <c r="D41" s="43">
        <v>107338.94</v>
      </c>
      <c r="E41" s="44">
        <f>D41*100/C41</f>
        <v>99.3046110674389</v>
      </c>
      <c r="F41" s="45"/>
    </row>
    <row r="42" spans="1:6" ht="15">
      <c r="A42" s="41">
        <v>31</v>
      </c>
      <c r="B42" s="45" t="s">
        <v>7</v>
      </c>
      <c r="C42" s="43">
        <v>53096.69</v>
      </c>
      <c r="D42" s="43">
        <v>52803.965</v>
      </c>
      <c r="E42" s="44">
        <f>D42*100/C42</f>
        <v>99.44869444780832</v>
      </c>
      <c r="F42" s="45"/>
    </row>
    <row r="43" spans="1:6" ht="63.75">
      <c r="A43" s="41">
        <v>32</v>
      </c>
      <c r="B43" s="45" t="s">
        <v>8</v>
      </c>
      <c r="C43" s="43">
        <v>5063.22</v>
      </c>
      <c r="D43" s="43">
        <v>4539.45</v>
      </c>
      <c r="E43" s="44">
        <f>D43*100/C43</f>
        <v>89.65539715833008</v>
      </c>
      <c r="F43" s="46" t="s">
        <v>52</v>
      </c>
    </row>
    <row r="44" spans="1:6" ht="37.5" customHeight="1">
      <c r="A44" s="41">
        <v>33</v>
      </c>
      <c r="B44" s="63" t="s">
        <v>25</v>
      </c>
      <c r="C44" s="63"/>
      <c r="D44" s="63"/>
      <c r="E44" s="63"/>
      <c r="F44" s="63"/>
    </row>
    <row r="45" spans="1:6" ht="25.5">
      <c r="A45" s="60">
        <v>34</v>
      </c>
      <c r="B45" s="42" t="s">
        <v>13</v>
      </c>
      <c r="C45" s="64">
        <f>SUM(C47:C50)</f>
        <v>21266.93</v>
      </c>
      <c r="D45" s="64">
        <f>SUM(D47:D50)</f>
        <v>20079.776</v>
      </c>
      <c r="E45" s="65">
        <f>D45*100/C45</f>
        <v>94.41784028066111</v>
      </c>
      <c r="F45" s="66"/>
    </row>
    <row r="46" spans="1:6" ht="15">
      <c r="A46" s="60"/>
      <c r="B46" s="42" t="s">
        <v>14</v>
      </c>
      <c r="C46" s="64"/>
      <c r="D46" s="64"/>
      <c r="E46" s="65"/>
      <c r="F46" s="66"/>
    </row>
    <row r="47" spans="1:6" ht="15">
      <c r="A47" s="41">
        <v>35</v>
      </c>
      <c r="B47" s="45" t="s">
        <v>21</v>
      </c>
      <c r="C47" s="43">
        <v>0</v>
      </c>
      <c r="D47" s="43">
        <v>0</v>
      </c>
      <c r="E47" s="44">
        <v>0</v>
      </c>
      <c r="F47" s="45"/>
    </row>
    <row r="48" spans="1:6" ht="15">
      <c r="A48" s="41">
        <v>36</v>
      </c>
      <c r="B48" s="45" t="s">
        <v>23</v>
      </c>
      <c r="C48" s="43">
        <v>5325.6</v>
      </c>
      <c r="D48" s="43">
        <v>4925.566</v>
      </c>
      <c r="E48" s="44">
        <f>D48*100/C48</f>
        <v>92.4884707826348</v>
      </c>
      <c r="F48" s="70" t="s">
        <v>53</v>
      </c>
    </row>
    <row r="49" spans="1:6" ht="15">
      <c r="A49" s="41">
        <v>37</v>
      </c>
      <c r="B49" s="45" t="s">
        <v>7</v>
      </c>
      <c r="C49" s="43">
        <v>13710.73</v>
      </c>
      <c r="D49" s="43">
        <v>13221.4</v>
      </c>
      <c r="E49" s="44">
        <f>D49*100/C49</f>
        <v>96.43104342365433</v>
      </c>
      <c r="F49" s="71"/>
    </row>
    <row r="50" spans="1:6" ht="141.75" customHeight="1">
      <c r="A50" s="41">
        <v>38</v>
      </c>
      <c r="B50" s="45" t="s">
        <v>8</v>
      </c>
      <c r="C50" s="43">
        <v>2230.6</v>
      </c>
      <c r="D50" s="43">
        <v>1932.81</v>
      </c>
      <c r="E50" s="44">
        <f>D50*100/C50</f>
        <v>86.64978032816283</v>
      </c>
      <c r="F50" s="72"/>
    </row>
    <row r="51" spans="1:6" ht="24" customHeight="1">
      <c r="A51" s="41">
        <v>39</v>
      </c>
      <c r="B51" s="63" t="s">
        <v>29</v>
      </c>
      <c r="C51" s="63"/>
      <c r="D51" s="63"/>
      <c r="E51" s="63"/>
      <c r="F51" s="63"/>
    </row>
    <row r="52" spans="1:6" ht="25.5">
      <c r="A52" s="60">
        <v>40</v>
      </c>
      <c r="B52" s="42" t="s">
        <v>13</v>
      </c>
      <c r="C52" s="64">
        <f>SUM(C54:C57)</f>
        <v>16465.5</v>
      </c>
      <c r="D52" s="64">
        <f>SUM(D54:D57)</f>
        <v>16458.69</v>
      </c>
      <c r="E52" s="65">
        <f>D52*100/C52</f>
        <v>99.95864079438826</v>
      </c>
      <c r="F52" s="66"/>
    </row>
    <row r="53" spans="1:6" ht="15">
      <c r="A53" s="60"/>
      <c r="B53" s="42" t="s">
        <v>14</v>
      </c>
      <c r="C53" s="64"/>
      <c r="D53" s="64"/>
      <c r="E53" s="65"/>
      <c r="F53" s="66"/>
    </row>
    <row r="54" spans="1:6" ht="15">
      <c r="A54" s="41">
        <v>41</v>
      </c>
      <c r="B54" s="45" t="s">
        <v>21</v>
      </c>
      <c r="C54" s="43">
        <v>0</v>
      </c>
      <c r="D54" s="43">
        <v>0</v>
      </c>
      <c r="E54" s="44">
        <v>0</v>
      </c>
      <c r="F54" s="45"/>
    </row>
    <row r="55" spans="1:6" ht="15">
      <c r="A55" s="41">
        <v>42</v>
      </c>
      <c r="B55" s="45" t="s">
        <v>23</v>
      </c>
      <c r="C55" s="43">
        <v>757.6</v>
      </c>
      <c r="D55" s="43">
        <v>757.6</v>
      </c>
      <c r="E55" s="44">
        <f>D55*100/C55</f>
        <v>100</v>
      </c>
      <c r="F55" s="45"/>
    </row>
    <row r="56" spans="1:6" ht="15">
      <c r="A56" s="41">
        <v>43</v>
      </c>
      <c r="B56" s="45" t="s">
        <v>7</v>
      </c>
      <c r="C56" s="43">
        <v>15707.9</v>
      </c>
      <c r="D56" s="43">
        <v>15701.09</v>
      </c>
      <c r="E56" s="44">
        <f>D56*100/C56</f>
        <v>99.95664601888222</v>
      </c>
      <c r="F56" s="45"/>
    </row>
    <row r="57" spans="1:6" ht="15">
      <c r="A57" s="41">
        <v>44</v>
      </c>
      <c r="B57" s="45" t="s">
        <v>8</v>
      </c>
      <c r="C57" s="43">
        <v>0</v>
      </c>
      <c r="D57" s="43">
        <v>0</v>
      </c>
      <c r="E57" s="44">
        <v>0</v>
      </c>
      <c r="F57" s="45"/>
    </row>
    <row r="58" spans="1:6" ht="30" customHeight="1">
      <c r="A58" s="41">
        <v>45</v>
      </c>
      <c r="B58" s="63" t="s">
        <v>26</v>
      </c>
      <c r="C58" s="63"/>
      <c r="D58" s="63"/>
      <c r="E58" s="63"/>
      <c r="F58" s="63"/>
    </row>
    <row r="59" spans="1:6" ht="25.5">
      <c r="A59" s="60">
        <v>46</v>
      </c>
      <c r="B59" s="42" t="s">
        <v>13</v>
      </c>
      <c r="C59" s="64">
        <f>SUM(C61:C64)</f>
        <v>7492.86</v>
      </c>
      <c r="D59" s="64">
        <f>SUM(D61:D64)</f>
        <v>7394.77</v>
      </c>
      <c r="E59" s="65">
        <f>D59*100/C59</f>
        <v>98.69088705781238</v>
      </c>
      <c r="F59" s="66"/>
    </row>
    <row r="60" spans="1:6" ht="15">
      <c r="A60" s="60"/>
      <c r="B60" s="42" t="s">
        <v>14</v>
      </c>
      <c r="C60" s="64"/>
      <c r="D60" s="64"/>
      <c r="E60" s="65"/>
      <c r="F60" s="66"/>
    </row>
    <row r="61" spans="1:6" ht="15">
      <c r="A61" s="41">
        <v>47</v>
      </c>
      <c r="B61" s="45" t="s">
        <v>21</v>
      </c>
      <c r="C61" s="43">
        <v>0</v>
      </c>
      <c r="D61" s="43">
        <v>0</v>
      </c>
      <c r="E61" s="44">
        <v>0</v>
      </c>
      <c r="F61" s="45"/>
    </row>
    <row r="62" spans="1:6" ht="15">
      <c r="A62" s="41">
        <v>48</v>
      </c>
      <c r="B62" s="45" t="s">
        <v>23</v>
      </c>
      <c r="C62" s="43">
        <v>0</v>
      </c>
      <c r="D62" s="43">
        <v>0</v>
      </c>
      <c r="E62" s="44">
        <v>0</v>
      </c>
      <c r="F62" s="45"/>
    </row>
    <row r="63" spans="1:6" ht="63.75">
      <c r="A63" s="41">
        <v>49</v>
      </c>
      <c r="B63" s="45" t="s">
        <v>7</v>
      </c>
      <c r="C63" s="43">
        <v>7492.86</v>
      </c>
      <c r="D63" s="43">
        <v>7394.77</v>
      </c>
      <c r="E63" s="44">
        <f>D63*100/C63</f>
        <v>98.69088705781238</v>
      </c>
      <c r="F63" s="46" t="s">
        <v>54</v>
      </c>
    </row>
    <row r="64" spans="1:6" ht="15">
      <c r="A64" s="41">
        <v>50</v>
      </c>
      <c r="B64" s="45" t="s">
        <v>8</v>
      </c>
      <c r="C64" s="43">
        <v>0</v>
      </c>
      <c r="D64" s="43">
        <v>0</v>
      </c>
      <c r="E64" s="44">
        <v>0</v>
      </c>
      <c r="F64" s="45"/>
    </row>
    <row r="65" spans="1:6" ht="15">
      <c r="A65" s="41">
        <v>51</v>
      </c>
      <c r="B65" s="63" t="s">
        <v>27</v>
      </c>
      <c r="C65" s="63"/>
      <c r="D65" s="63"/>
      <c r="E65" s="63"/>
      <c r="F65" s="63"/>
    </row>
    <row r="66" spans="1:6" ht="25.5">
      <c r="A66" s="60">
        <v>52</v>
      </c>
      <c r="B66" s="42" t="s">
        <v>13</v>
      </c>
      <c r="C66" s="64">
        <f>SUM(C68:C71)</f>
        <v>1033.5</v>
      </c>
      <c r="D66" s="64">
        <f>SUM(D68:D71)</f>
        <v>1033.5</v>
      </c>
      <c r="E66" s="65">
        <f>D66*100/C66</f>
        <v>100</v>
      </c>
      <c r="F66" s="66"/>
    </row>
    <row r="67" spans="1:6" ht="15">
      <c r="A67" s="60"/>
      <c r="B67" s="42" t="s">
        <v>14</v>
      </c>
      <c r="C67" s="64"/>
      <c r="D67" s="64"/>
      <c r="E67" s="65"/>
      <c r="F67" s="66"/>
    </row>
    <row r="68" spans="1:6" ht="15">
      <c r="A68" s="41">
        <v>53</v>
      </c>
      <c r="B68" s="45" t="s">
        <v>21</v>
      </c>
      <c r="C68" s="43">
        <v>0</v>
      </c>
      <c r="D68" s="43">
        <v>0</v>
      </c>
      <c r="E68" s="44">
        <v>0</v>
      </c>
      <c r="F68" s="45"/>
    </row>
    <row r="69" spans="1:6" ht="15">
      <c r="A69" s="41">
        <v>54</v>
      </c>
      <c r="B69" s="45" t="s">
        <v>23</v>
      </c>
      <c r="C69" s="43">
        <v>0</v>
      </c>
      <c r="D69" s="43">
        <v>0</v>
      </c>
      <c r="E69" s="44">
        <v>0</v>
      </c>
      <c r="F69" s="45"/>
    </row>
    <row r="70" spans="1:6" ht="15">
      <c r="A70" s="41">
        <v>55</v>
      </c>
      <c r="B70" s="45" t="s">
        <v>7</v>
      </c>
      <c r="C70" s="43">
        <v>1033.5</v>
      </c>
      <c r="D70" s="43">
        <v>1033.5</v>
      </c>
      <c r="E70" s="44">
        <f>D70*100/C70</f>
        <v>100</v>
      </c>
      <c r="F70" s="45"/>
    </row>
    <row r="71" spans="1:6" ht="15">
      <c r="A71" s="41">
        <v>56</v>
      </c>
      <c r="B71" s="45" t="s">
        <v>8</v>
      </c>
      <c r="C71" s="43">
        <v>0</v>
      </c>
      <c r="D71" s="43">
        <v>0</v>
      </c>
      <c r="E71" s="44">
        <v>0</v>
      </c>
      <c r="F71" s="45"/>
    </row>
  </sheetData>
  <sheetProtection/>
  <mergeCells count="53">
    <mergeCell ref="F48:F50"/>
    <mergeCell ref="A1:F1"/>
    <mergeCell ref="A2:F2"/>
    <mergeCell ref="A4:A6"/>
    <mergeCell ref="B4:B6"/>
    <mergeCell ref="C4:E4"/>
    <mergeCell ref="C5:D5"/>
    <mergeCell ref="A8:A9"/>
    <mergeCell ref="C8:C9"/>
    <mergeCell ref="D8:D9"/>
    <mergeCell ref="E8:E9"/>
    <mergeCell ref="F8:F9"/>
    <mergeCell ref="A19:A20"/>
    <mergeCell ref="C19:C20"/>
    <mergeCell ref="D19:D20"/>
    <mergeCell ref="E19:E20"/>
    <mergeCell ref="F19:F20"/>
    <mergeCell ref="B30:F30"/>
    <mergeCell ref="A31:A32"/>
    <mergeCell ref="C31:C32"/>
    <mergeCell ref="D31:D32"/>
    <mergeCell ref="E31:E32"/>
    <mergeCell ref="F31:F32"/>
    <mergeCell ref="B37:F37"/>
    <mergeCell ref="A38:A39"/>
    <mergeCell ref="C38:C39"/>
    <mergeCell ref="D38:D39"/>
    <mergeCell ref="E38:E39"/>
    <mergeCell ref="F38:F39"/>
    <mergeCell ref="B44:F44"/>
    <mergeCell ref="A45:A46"/>
    <mergeCell ref="C45:C46"/>
    <mergeCell ref="D45:D46"/>
    <mergeCell ref="E45:E46"/>
    <mergeCell ref="F45:F46"/>
    <mergeCell ref="B51:F51"/>
    <mergeCell ref="A52:A53"/>
    <mergeCell ref="C52:C53"/>
    <mergeCell ref="D52:D53"/>
    <mergeCell ref="E52:E53"/>
    <mergeCell ref="F52:F53"/>
    <mergeCell ref="B58:F58"/>
    <mergeCell ref="A59:A60"/>
    <mergeCell ref="C59:C60"/>
    <mergeCell ref="D59:D60"/>
    <mergeCell ref="E59:E60"/>
    <mergeCell ref="F59:F60"/>
    <mergeCell ref="B65:F65"/>
    <mergeCell ref="A66:A67"/>
    <mergeCell ref="C66:C67"/>
    <mergeCell ref="D66:D67"/>
    <mergeCell ref="E66:E67"/>
    <mergeCell ref="F66:F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2017-11-01T10:27:12Z</cp:lastPrinted>
  <dcterms:created xsi:type="dcterms:W3CDTF">2017-02-16T11:42:02Z</dcterms:created>
  <dcterms:modified xsi:type="dcterms:W3CDTF">2018-03-06T06:13:49Z</dcterms:modified>
  <cp:category/>
  <cp:version/>
  <cp:contentType/>
  <cp:contentStatus/>
</cp:coreProperties>
</file>