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314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(6)'!$A$9:$J$87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4"/>
  <c r="D16"/>
  <c r="D13"/>
  <c r="C32"/>
  <c r="C31"/>
  <c r="I21" l="1"/>
  <c r="H21"/>
  <c r="G21"/>
  <c r="F21"/>
  <c r="E21"/>
  <c r="D21"/>
  <c r="I43"/>
  <c r="H43"/>
  <c r="G43"/>
  <c r="F43"/>
  <c r="E43"/>
  <c r="D43"/>
  <c r="I47"/>
  <c r="H47"/>
  <c r="G47"/>
  <c r="F47"/>
  <c r="E47"/>
  <c r="D47"/>
  <c r="I51"/>
  <c r="H51"/>
  <c r="G51"/>
  <c r="F51"/>
  <c r="E51"/>
  <c r="D51"/>
  <c r="C73"/>
  <c r="C68"/>
  <c r="C21" l="1"/>
  <c r="C37"/>
  <c r="C36"/>
  <c r="C35"/>
  <c r="C50"/>
  <c r="C53"/>
  <c r="C75"/>
  <c r="F26" l="1"/>
  <c r="F22"/>
  <c r="F20"/>
  <c r="F19"/>
  <c r="E26"/>
  <c r="E22"/>
  <c r="E20"/>
  <c r="E19"/>
  <c r="D26"/>
  <c r="D22"/>
  <c r="D20"/>
  <c r="D19"/>
  <c r="F41"/>
  <c r="F40"/>
  <c r="E41"/>
  <c r="E40"/>
  <c r="D41"/>
  <c r="D40"/>
  <c r="E69"/>
  <c r="E58" s="1"/>
  <c r="E72"/>
  <c r="E65"/>
  <c r="E61"/>
  <c r="E59"/>
  <c r="D69"/>
  <c r="D58" s="1"/>
  <c r="D72"/>
  <c r="D65"/>
  <c r="D61"/>
  <c r="D59"/>
  <c r="G82"/>
  <c r="G84"/>
  <c r="G86"/>
  <c r="G89"/>
  <c r="G93"/>
  <c r="F93"/>
  <c r="F89"/>
  <c r="F86"/>
  <c r="F84"/>
  <c r="F82"/>
  <c r="E93"/>
  <c r="E89"/>
  <c r="E86"/>
  <c r="E84"/>
  <c r="E82"/>
  <c r="D93"/>
  <c r="D89"/>
  <c r="D86"/>
  <c r="D84"/>
  <c r="D82"/>
  <c r="D15"/>
  <c r="E15"/>
  <c r="F15"/>
  <c r="G15"/>
  <c r="H15"/>
  <c r="D39" l="1"/>
  <c r="E81"/>
  <c r="E80" s="1"/>
  <c r="D18"/>
  <c r="E57"/>
  <c r="E39"/>
  <c r="E18"/>
  <c r="D81"/>
  <c r="G81"/>
  <c r="G80" s="1"/>
  <c r="F18"/>
  <c r="F81"/>
  <c r="F80" s="1"/>
  <c r="E16"/>
  <c r="D57"/>
  <c r="F39"/>
  <c r="C96"/>
  <c r="C95"/>
  <c r="C90"/>
  <c r="C76"/>
  <c r="C71"/>
  <c r="C70"/>
  <c r="C66"/>
  <c r="C67"/>
  <c r="C52"/>
  <c r="C49"/>
  <c r="C48"/>
  <c r="C46"/>
  <c r="C45"/>
  <c r="C44"/>
  <c r="C27"/>
  <c r="I26"/>
  <c r="H26"/>
  <c r="G26"/>
  <c r="C24"/>
  <c r="C23"/>
  <c r="C29"/>
  <c r="C28"/>
  <c r="C34"/>
  <c r="C30"/>
  <c r="C54"/>
  <c r="C55"/>
  <c r="C62"/>
  <c r="C64"/>
  <c r="C63"/>
  <c r="C83"/>
  <c r="C87"/>
  <c r="C94"/>
  <c r="C43" l="1"/>
  <c r="E14"/>
  <c r="E13" s="1"/>
  <c r="D80"/>
  <c r="I93"/>
  <c r="H93"/>
  <c r="C93" l="1"/>
  <c r="C42" l="1"/>
  <c r="C85" l="1"/>
  <c r="C81" s="1"/>
  <c r="I15"/>
  <c r="C15" s="1"/>
  <c r="C25" l="1"/>
  <c r="I72"/>
  <c r="I58" s="1"/>
  <c r="H72"/>
  <c r="H58" s="1"/>
  <c r="G72"/>
  <c r="G58" s="1"/>
  <c r="F72"/>
  <c r="G40"/>
  <c r="I40"/>
  <c r="H40"/>
  <c r="I82"/>
  <c r="H82"/>
  <c r="I86"/>
  <c r="H86"/>
  <c r="I89"/>
  <c r="H89"/>
  <c r="I69"/>
  <c r="H69"/>
  <c r="G69"/>
  <c r="F69"/>
  <c r="F58" s="1"/>
  <c r="F14" s="1"/>
  <c r="C60"/>
  <c r="C69" l="1"/>
  <c r="C58"/>
  <c r="C26"/>
  <c r="C72"/>
  <c r="C33"/>
  <c r="I22"/>
  <c r="I19"/>
  <c r="G22"/>
  <c r="G19"/>
  <c r="H19"/>
  <c r="H22"/>
  <c r="I41"/>
  <c r="H41"/>
  <c r="H39" s="1"/>
  <c r="G41"/>
  <c r="I59"/>
  <c r="H59"/>
  <c r="G59"/>
  <c r="G57" s="1"/>
  <c r="F59"/>
  <c r="F16" s="1"/>
  <c r="I61"/>
  <c r="H61"/>
  <c r="G61"/>
  <c r="F61"/>
  <c r="I65"/>
  <c r="H65"/>
  <c r="G65"/>
  <c r="F65"/>
  <c r="I20"/>
  <c r="H20"/>
  <c r="G20"/>
  <c r="C78"/>
  <c r="C51"/>
  <c r="H84"/>
  <c r="H81" s="1"/>
  <c r="H80" s="1"/>
  <c r="I84"/>
  <c r="I81" s="1"/>
  <c r="I80" s="1"/>
  <c r="C82"/>
  <c r="C86"/>
  <c r="C88"/>
  <c r="H14" l="1"/>
  <c r="G16"/>
  <c r="C20"/>
  <c r="G14"/>
  <c r="C19"/>
  <c r="I14"/>
  <c r="F13"/>
  <c r="C61"/>
  <c r="H16"/>
  <c r="H13" s="1"/>
  <c r="C59"/>
  <c r="C22"/>
  <c r="C41"/>
  <c r="C40"/>
  <c r="F57"/>
  <c r="G39"/>
  <c r="I18"/>
  <c r="I57"/>
  <c r="I39"/>
  <c r="H57"/>
  <c r="C77"/>
  <c r="G18"/>
  <c r="I16"/>
  <c r="I13" s="1"/>
  <c r="H18"/>
  <c r="C47"/>
  <c r="C14" l="1"/>
  <c r="C13" s="1"/>
  <c r="G13"/>
  <c r="C16"/>
  <c r="C18"/>
  <c r="C57"/>
  <c r="C39"/>
  <c r="C84"/>
  <c r="C65"/>
  <c r="C89" l="1"/>
  <c r="C80" l="1"/>
</calcChain>
</file>

<file path=xl/sharedStrings.xml><?xml version="1.0" encoding="utf-8"?>
<sst xmlns="http://schemas.openxmlformats.org/spreadsheetml/2006/main" count="113" uniqueCount="61">
  <si>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</si>
  <si>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</si>
  <si>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</si>
  <si>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</si>
  <si>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</si>
  <si>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</si>
  <si>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</si>
  <si>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</si>
  <si>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</si>
  <si>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</si>
  <si>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</si>
  <si>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</si>
  <si>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</si>
  <si>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</si>
  <si>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</si>
  <si>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</si>
  <si>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</si>
  <si>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</si>
  <si>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4. Обеспечение реализации муниципальной программы "Развитие культуры в городском округе Нижняя Салда до 2024 года"</t>
  </si>
  <si>
    <t>Подпрограмма 2. "Развитие музейной деятельности"</t>
  </si>
  <si>
    <t>Подпрограмма 3. "Развитие библиотечной деятельности"</t>
  </si>
  <si>
    <t>31,32,34,41</t>
  </si>
  <si>
    <t>Мероприятие 2. Капитальный ремонт учреждений культуры</t>
  </si>
  <si>
    <t>Мероприятие 1.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</si>
  <si>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 xml:space="preserve">Мероприятие 2.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</si>
  <si>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</si>
  <si>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</si>
  <si>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</si>
  <si>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</si>
  <si>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</si>
  <si>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</si>
  <si>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>Мероприятие 4. Погашение кредиторской задолженности прошлых лет</t>
  </si>
  <si>
    <t>Мероприятие 5.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</si>
  <si>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 xml:space="preserve">Мероприятие 4. Капитальный ремонт муниципального учреждения "Центральная городская библиотека" </t>
  </si>
  <si>
    <t>Мероприятие 6. Субсидии социльно ориентированным некоммерческим организациям (за исключением государственных (муниципальных) учреждений)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</si>
  <si>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</si>
  <si>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</si>
  <si>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Мероприятие 3. Капитальный ремонт и строительство музея</t>
  </si>
  <si>
    <t>ПЛАН МЕРОПРИЯТИЙ 
по выполнению муниципальной программы
"Развитие культуры в городском округе Нижняя Салда до 2025 года"</t>
  </si>
  <si>
    <t>18, 19</t>
  </si>
  <si>
    <t>23, 24, 25, 26, 27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</si>
  <si>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</si>
  <si>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</si>
  <si>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</si>
  <si>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</si>
  <si>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39</t>
  </si>
  <si>
    <t>29, 30, 39</t>
  </si>
  <si>
    <t>4, 5, 6, 7</t>
  </si>
  <si>
    <t>4, 5, 6, 7, 8, 9, 34, 35, 36, 37, 38, 42, 44 ,45, 48, 49, 50, 51</t>
  </si>
  <si>
    <t xml:space="preserve"> 48, 49</t>
  </si>
  <si>
    <t>13, 14, 15, 16, 18, 19, 34, 35, 36, 37, 40, 44, 45, 47, 48, 49, 50, 51</t>
  </si>
  <si>
    <t>23, 24, 25, 26, 27, 28, 29, 30, 34, 35, 36, 37, 43, 44, 45, 47, 48, 49, 50,51</t>
  </si>
  <si>
    <t>48, 49</t>
  </si>
  <si>
    <t>33, 34, 35, 36, 37, 38, 39, 40, 41, 42, 43, 44, 45, 46, 47, 48, 49, 50, 51</t>
  </si>
  <si>
    <t>4, 6, 35, 37</t>
  </si>
  <si>
    <t>37, 41</t>
  </si>
  <si>
    <t>34, 37, 42, 43,    48, 49</t>
  </si>
  <si>
    <t>46</t>
  </si>
  <si>
    <t>Мероприятие 7: Реализация проектов, направленных на сохранение и развитие народных художественных промыслов и ремесел</t>
  </si>
  <si>
    <t>Приложение  к постановлению администрации городского округа Нижняя Салда от _______________ № _______</t>
  </si>
  <si>
    <t>Приложение № 2  муниципальной программы «Развитие культуры в городском округе Нижняя Салда до 2025 года»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</si>
</sst>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0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left" vertical="justify"/>
    </xf>
    <xf numFmtId="4" fontId="11" fillId="0" borderId="1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left" vertical="justify"/>
    </xf>
    <xf numFmtId="49" fontId="12" fillId="0" borderId="1" xfId="6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/>
    </xf>
    <xf numFmtId="0" fontId="12" fillId="0" borderId="1" xfId="6" applyFont="1" applyFill="1" applyBorder="1" applyAlignment="1">
      <alignment wrapText="1"/>
    </xf>
    <xf numFmtId="166" fontId="11" fillId="0" borderId="6" xfId="0" applyNumberFormat="1" applyFont="1" applyFill="1" applyBorder="1" applyAlignment="1">
      <alignment horizontal="left" vertical="justify"/>
    </xf>
    <xf numFmtId="49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wrapText="1"/>
    </xf>
    <xf numFmtId="4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left"/>
    </xf>
    <xf numFmtId="4" fontId="13" fillId="0" borderId="6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11" fillId="0" borderId="8" xfId="0" applyNumberFormat="1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top" wrapText="1"/>
    </xf>
    <xf numFmtId="43" fontId="12" fillId="0" borderId="1" xfId="9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 wrapText="1"/>
    </xf>
    <xf numFmtId="43" fontId="11" fillId="0" borderId="7" xfId="9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left" vertical="justify"/>
    </xf>
    <xf numFmtId="49" fontId="12" fillId="0" borderId="1" xfId="0" applyNumberFormat="1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6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/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left"/>
    </xf>
    <xf numFmtId="0" fontId="17" fillId="0" borderId="0" xfId="0" applyFont="1" applyAlignment="1">
      <alignment wrapText="1"/>
    </xf>
    <xf numFmtId="166" fontId="11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horizontal="center" vertical="justify"/>
    </xf>
    <xf numFmtId="4" fontId="9" fillId="0" borderId="1" xfId="0" applyNumberFormat="1" applyFont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justify" wrapText="1"/>
    </xf>
    <xf numFmtId="0" fontId="15" fillId="0" borderId="0" xfId="0" applyFont="1" applyAlignment="1">
      <alignment horizontal="justify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75"/>
  <sheetViews>
    <sheetView tabSelected="1" topLeftCell="A260" zoomScale="73" zoomScaleNormal="73" zoomScaleSheetLayoutView="55" workbookViewId="0">
      <pane ySplit="450" topLeftCell="A4" activePane="bottomLeft"/>
      <selection activeCell="D209" sqref="D209"/>
      <selection pane="bottomLeft" activeCell="D6" sqref="D6:J6"/>
    </sheetView>
  </sheetViews>
  <sheetFormatPr defaultColWidth="8.85546875" defaultRowHeight="15"/>
  <cols>
    <col min="1" max="1" width="6.5703125" style="5" customWidth="1"/>
    <col min="2" max="2" width="52" style="2" customWidth="1"/>
    <col min="3" max="3" width="21.42578125" style="6" customWidth="1"/>
    <col min="4" max="4" width="20.28515625" style="72" customWidth="1"/>
    <col min="5" max="5" width="20.28515625" style="1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6384" width="8.85546875" style="1"/>
  </cols>
  <sheetData>
    <row r="1" spans="1:10" ht="15" hidden="1" customHeight="1"/>
    <row r="2" spans="1:10" hidden="1"/>
    <row r="3" spans="1:10" hidden="1"/>
    <row r="4" spans="1:10">
      <c r="D4" s="92"/>
      <c r="E4" s="93"/>
      <c r="F4" s="93"/>
      <c r="G4" s="93"/>
      <c r="H4" s="93"/>
      <c r="I4" s="93"/>
      <c r="J4" s="93"/>
    </row>
    <row r="5" spans="1:10" ht="65.25" customHeight="1">
      <c r="D5" s="94" t="s">
        <v>59</v>
      </c>
      <c r="E5" s="94"/>
      <c r="F5" s="94"/>
      <c r="G5" s="94"/>
      <c r="H5" s="94"/>
      <c r="I5" s="94"/>
      <c r="J5" s="94"/>
    </row>
    <row r="6" spans="1:10" ht="87.75" customHeight="1">
      <c r="D6" s="94" t="s">
        <v>60</v>
      </c>
      <c r="E6" s="95"/>
      <c r="F6" s="95"/>
      <c r="G6" s="95"/>
      <c r="H6" s="95"/>
      <c r="I6" s="95"/>
      <c r="J6" s="95"/>
    </row>
    <row r="7" spans="1:10" ht="60" customHeight="1">
      <c r="A7" s="106" t="s">
        <v>38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8.75">
      <c r="A8" s="8"/>
      <c r="B8" s="9"/>
      <c r="C8" s="10"/>
      <c r="D8" s="21"/>
      <c r="E8" s="19"/>
      <c r="F8" s="21"/>
      <c r="G8" s="21"/>
      <c r="H8" s="21"/>
      <c r="I8" s="21"/>
      <c r="J8" s="11"/>
    </row>
    <row r="9" spans="1:10" ht="18.75">
      <c r="A9" s="8"/>
      <c r="B9" s="9"/>
      <c r="C9" s="10"/>
      <c r="D9" s="21"/>
      <c r="E9" s="19"/>
      <c r="F9" s="21"/>
      <c r="G9" s="21"/>
      <c r="H9" s="21"/>
      <c r="I9" s="21"/>
      <c r="J9" s="11"/>
    </row>
    <row r="10" spans="1:10" s="3" customFormat="1" ht="71.25" customHeight="1">
      <c r="A10" s="108" t="s">
        <v>0</v>
      </c>
      <c r="B10" s="96" t="s">
        <v>1</v>
      </c>
      <c r="C10" s="110" t="s">
        <v>2</v>
      </c>
      <c r="D10" s="111"/>
      <c r="E10" s="111"/>
      <c r="F10" s="22"/>
      <c r="G10" s="22"/>
      <c r="H10" s="22"/>
      <c r="I10" s="22"/>
      <c r="J10" s="96" t="s">
        <v>3</v>
      </c>
    </row>
    <row r="11" spans="1:10" s="3" customFormat="1" ht="85.5" customHeight="1">
      <c r="A11" s="109"/>
      <c r="B11" s="96"/>
      <c r="C11" s="23" t="s">
        <v>4</v>
      </c>
      <c r="D11" s="24">
        <v>2020</v>
      </c>
      <c r="E11" s="24">
        <v>2021</v>
      </c>
      <c r="F11" s="24">
        <v>2022</v>
      </c>
      <c r="G11" s="24">
        <v>2023</v>
      </c>
      <c r="H11" s="24">
        <v>2024</v>
      </c>
      <c r="I11" s="24">
        <v>2025</v>
      </c>
      <c r="J11" s="96"/>
    </row>
    <row r="12" spans="1:10" s="3" customFormat="1" ht="23.25" customHeight="1">
      <c r="A12" s="20">
        <v>1</v>
      </c>
      <c r="B12" s="25" t="s">
        <v>5</v>
      </c>
      <c r="C12" s="26">
        <v>3</v>
      </c>
      <c r="D12" s="80">
        <v>9</v>
      </c>
      <c r="E12" s="27">
        <v>10</v>
      </c>
      <c r="F12" s="27">
        <v>11</v>
      </c>
      <c r="G12" s="27">
        <v>12</v>
      </c>
      <c r="H12" s="27">
        <v>13</v>
      </c>
      <c r="I12" s="27">
        <v>14</v>
      </c>
      <c r="J12" s="27">
        <v>15</v>
      </c>
    </row>
    <row r="13" spans="1:10" ht="39">
      <c r="A13" s="12">
        <v>1</v>
      </c>
      <c r="B13" s="28" t="s">
        <v>6</v>
      </c>
      <c r="C13" s="29">
        <f>SUM(C14:C16)</f>
        <v>239276253</v>
      </c>
      <c r="D13" s="30">
        <f>D14+D15+D16</f>
        <v>42980479</v>
      </c>
      <c r="E13" s="30">
        <f>E14+E15+E16</f>
        <v>43513458</v>
      </c>
      <c r="F13" s="30">
        <f>F14+F15+F16</f>
        <v>38186829</v>
      </c>
      <c r="G13" s="30">
        <f>G16+G15+G14</f>
        <v>38191829</v>
      </c>
      <c r="H13" s="30">
        <f>H16+H15+H14</f>
        <v>38196829</v>
      </c>
      <c r="I13" s="30">
        <f>I16+I15+I14</f>
        <v>38206829</v>
      </c>
      <c r="J13" s="31"/>
    </row>
    <row r="14" spans="1:10" ht="20.25">
      <c r="A14" s="12">
        <v>2</v>
      </c>
      <c r="B14" s="32" t="s">
        <v>7</v>
      </c>
      <c r="C14" s="33">
        <f>SUM(D14:I14)</f>
        <v>229276253</v>
      </c>
      <c r="D14" s="34">
        <f>D19+D40+D58+D81</f>
        <v>41330479</v>
      </c>
      <c r="E14" s="34">
        <f t="shared" ref="D14:I14" si="0">E19+E40+E58+E81</f>
        <v>41858458</v>
      </c>
      <c r="F14" s="34">
        <f t="shared" si="0"/>
        <v>36521829</v>
      </c>
      <c r="G14" s="34">
        <f t="shared" si="0"/>
        <v>36521829</v>
      </c>
      <c r="H14" s="34">
        <f t="shared" si="0"/>
        <v>36521829</v>
      </c>
      <c r="I14" s="34">
        <f t="shared" si="0"/>
        <v>36521829</v>
      </c>
      <c r="J14" s="35"/>
    </row>
    <row r="15" spans="1:10" ht="19.5">
      <c r="A15" s="12">
        <v>3</v>
      </c>
      <c r="B15" s="32" t="s">
        <v>8</v>
      </c>
      <c r="C15" s="29">
        <f>SUM(D15:I15)</f>
        <v>0</v>
      </c>
      <c r="D15" s="36">
        <f t="shared" ref="D15:I15" si="1">D33+D54+D77+D25+D46+D64+D71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5"/>
    </row>
    <row r="16" spans="1:10" ht="19.5">
      <c r="A16" s="12">
        <v>4</v>
      </c>
      <c r="B16" s="32" t="s">
        <v>10</v>
      </c>
      <c r="C16" s="29">
        <f>SUM(D16:I16)</f>
        <v>10000000</v>
      </c>
      <c r="D16" s="36">
        <f>D20+D41+D59</f>
        <v>1650000</v>
      </c>
      <c r="E16" s="36">
        <f t="shared" ref="D16:I16" si="2">E20+E41+E59</f>
        <v>1655000</v>
      </c>
      <c r="F16" s="36">
        <f t="shared" si="2"/>
        <v>1665000</v>
      </c>
      <c r="G16" s="36">
        <f t="shared" si="2"/>
        <v>1670000</v>
      </c>
      <c r="H16" s="36">
        <f t="shared" si="2"/>
        <v>1675000</v>
      </c>
      <c r="I16" s="36">
        <f t="shared" si="2"/>
        <v>1685000</v>
      </c>
      <c r="J16" s="35"/>
    </row>
    <row r="17" spans="1:10" ht="28.9" customHeight="1">
      <c r="A17" s="12">
        <v>5</v>
      </c>
      <c r="B17" s="97" t="s">
        <v>9</v>
      </c>
      <c r="C17" s="98"/>
      <c r="D17" s="98"/>
      <c r="E17" s="98"/>
      <c r="F17" s="98"/>
      <c r="G17" s="98"/>
      <c r="H17" s="98"/>
      <c r="I17" s="98"/>
      <c r="J17" s="99"/>
    </row>
    <row r="18" spans="1:10" s="7" customFormat="1" ht="28.9" customHeight="1">
      <c r="A18" s="12">
        <v>6</v>
      </c>
      <c r="B18" s="37" t="s">
        <v>15</v>
      </c>
      <c r="C18" s="29">
        <f>SUM(C19:C21)</f>
        <v>136554706</v>
      </c>
      <c r="D18" s="29">
        <f>D19+D20+D21</f>
        <v>22510171</v>
      </c>
      <c r="E18" s="29">
        <f>E21+E20+E19</f>
        <v>22793907</v>
      </c>
      <c r="F18" s="29">
        <f t="shared" ref="F18" si="3">F21+F20+F19</f>
        <v>22803907</v>
      </c>
      <c r="G18" s="29">
        <f t="shared" ref="G18:H18" si="4">G21+G20+G19</f>
        <v>22808907</v>
      </c>
      <c r="H18" s="29">
        <f t="shared" si="4"/>
        <v>22813907</v>
      </c>
      <c r="I18" s="29">
        <f>I21+I20+I19</f>
        <v>22823907</v>
      </c>
      <c r="J18" s="38"/>
    </row>
    <row r="19" spans="1:10" ht="20.25">
      <c r="A19" s="12">
        <v>7</v>
      </c>
      <c r="B19" s="39" t="s">
        <v>7</v>
      </c>
      <c r="C19" s="33">
        <f t="shared" ref="C19:C37" si="5">SUM(D19:I19)</f>
        <v>126824706</v>
      </c>
      <c r="D19" s="33">
        <f>D27+D23</f>
        <v>20905171</v>
      </c>
      <c r="E19" s="33">
        <f>E23</f>
        <v>21183907</v>
      </c>
      <c r="F19" s="33">
        <f t="shared" ref="F19" si="6">F23</f>
        <v>21183907</v>
      </c>
      <c r="G19" s="33">
        <f t="shared" ref="G19:H19" si="7">G23</f>
        <v>21183907</v>
      </c>
      <c r="H19" s="33">
        <f t="shared" si="7"/>
        <v>21183907</v>
      </c>
      <c r="I19" s="33">
        <f>I23</f>
        <v>21183907</v>
      </c>
      <c r="J19" s="40"/>
    </row>
    <row r="20" spans="1:10" ht="19.5">
      <c r="A20" s="12">
        <v>8</v>
      </c>
      <c r="B20" s="41" t="s">
        <v>10</v>
      </c>
      <c r="C20" s="42">
        <f t="shared" si="5"/>
        <v>9730000</v>
      </c>
      <c r="D20" s="42">
        <f t="shared" ref="D20:F20" si="8">D29+D24</f>
        <v>1605000</v>
      </c>
      <c r="E20" s="43">
        <f t="shared" si="8"/>
        <v>1610000</v>
      </c>
      <c r="F20" s="43">
        <f t="shared" si="8"/>
        <v>1620000</v>
      </c>
      <c r="G20" s="43">
        <f t="shared" ref="G20:I20" si="9">G29+G24</f>
        <v>1625000</v>
      </c>
      <c r="H20" s="43">
        <f t="shared" si="9"/>
        <v>1630000</v>
      </c>
      <c r="I20" s="43">
        <f t="shared" si="9"/>
        <v>1640000</v>
      </c>
      <c r="J20" s="44"/>
    </row>
    <row r="21" spans="1:10" ht="19.5">
      <c r="A21" s="12">
        <v>9</v>
      </c>
      <c r="B21" s="41" t="s">
        <v>8</v>
      </c>
      <c r="C21" s="42">
        <f t="shared" si="5"/>
        <v>0</v>
      </c>
      <c r="D21" s="42">
        <f t="shared" ref="D21:I21" si="10">D25+D28+D34+D37</f>
        <v>0</v>
      </c>
      <c r="E21" s="42">
        <f t="shared" si="10"/>
        <v>0</v>
      </c>
      <c r="F21" s="42">
        <f t="shared" si="10"/>
        <v>0</v>
      </c>
      <c r="G21" s="42">
        <f t="shared" si="10"/>
        <v>0</v>
      </c>
      <c r="H21" s="42">
        <f t="shared" si="10"/>
        <v>0</v>
      </c>
      <c r="I21" s="42">
        <f t="shared" si="10"/>
        <v>0</v>
      </c>
      <c r="J21" s="44"/>
    </row>
    <row r="22" spans="1:10" ht="77.25" customHeight="1">
      <c r="A22" s="12">
        <v>10</v>
      </c>
      <c r="B22" s="45" t="s">
        <v>11</v>
      </c>
      <c r="C22" s="29">
        <f t="shared" si="5"/>
        <v>135954706</v>
      </c>
      <c r="D22" s="29">
        <f>D23+D24</f>
        <v>22410171</v>
      </c>
      <c r="E22" s="29">
        <f>E24+E23</f>
        <v>22693907</v>
      </c>
      <c r="F22" s="29">
        <f>F24+F23</f>
        <v>22703907</v>
      </c>
      <c r="G22" s="29">
        <f>G24+G23</f>
        <v>22708907</v>
      </c>
      <c r="H22" s="29">
        <f t="shared" ref="H22" si="11">H24+H23</f>
        <v>22713907</v>
      </c>
      <c r="I22" s="29">
        <f>I24+I23</f>
        <v>22723907</v>
      </c>
      <c r="J22" s="40" t="s">
        <v>48</v>
      </c>
    </row>
    <row r="23" spans="1:10" ht="19.5">
      <c r="A23" s="12">
        <v>11</v>
      </c>
      <c r="B23" s="32" t="s">
        <v>7</v>
      </c>
      <c r="C23" s="46">
        <f t="shared" si="5"/>
        <v>126824706</v>
      </c>
      <c r="D23" s="46">
        <v>20905171</v>
      </c>
      <c r="E23" s="46">
        <v>21183907</v>
      </c>
      <c r="F23" s="46">
        <v>21183907</v>
      </c>
      <c r="G23" s="46">
        <v>21183907</v>
      </c>
      <c r="H23" s="46">
        <v>21183907</v>
      </c>
      <c r="I23" s="46">
        <v>21183907</v>
      </c>
      <c r="J23" s="40"/>
    </row>
    <row r="24" spans="1:10" ht="19.5">
      <c r="A24" s="12">
        <v>12</v>
      </c>
      <c r="B24" s="41" t="s">
        <v>10</v>
      </c>
      <c r="C24" s="42">
        <f t="shared" si="5"/>
        <v>9130000</v>
      </c>
      <c r="D24" s="42">
        <v>1505000</v>
      </c>
      <c r="E24" s="42">
        <v>1510000</v>
      </c>
      <c r="F24" s="42">
        <v>1520000</v>
      </c>
      <c r="G24" s="42">
        <v>1525000</v>
      </c>
      <c r="H24" s="42">
        <v>1530000</v>
      </c>
      <c r="I24" s="42">
        <v>1540000</v>
      </c>
      <c r="J24" s="44"/>
    </row>
    <row r="25" spans="1:10" ht="19.5">
      <c r="A25" s="12">
        <v>13</v>
      </c>
      <c r="B25" s="41" t="s">
        <v>8</v>
      </c>
      <c r="C25" s="42">
        <f t="shared" si="5"/>
        <v>0</v>
      </c>
      <c r="D25" s="42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4"/>
    </row>
    <row r="26" spans="1:10" ht="38.25" customHeight="1">
      <c r="A26" s="12">
        <v>14</v>
      </c>
      <c r="B26" s="81" t="s">
        <v>22</v>
      </c>
      <c r="C26" s="29">
        <f t="shared" si="5"/>
        <v>600000</v>
      </c>
      <c r="D26" s="42">
        <f t="shared" ref="D26:F26" si="12">D29+D28+D27</f>
        <v>100000</v>
      </c>
      <c r="E26" s="42">
        <f t="shared" si="12"/>
        <v>100000</v>
      </c>
      <c r="F26" s="42">
        <f t="shared" si="12"/>
        <v>100000</v>
      </c>
      <c r="G26" s="42">
        <f t="shared" ref="G26:I26" si="13">G29+G28+G27</f>
        <v>100000</v>
      </c>
      <c r="H26" s="42">
        <f t="shared" si="13"/>
        <v>100000</v>
      </c>
      <c r="I26" s="42">
        <f t="shared" si="13"/>
        <v>100000</v>
      </c>
      <c r="J26" s="90">
        <v>44</v>
      </c>
    </row>
    <row r="27" spans="1:10" ht="19.5">
      <c r="A27" s="12">
        <v>15</v>
      </c>
      <c r="B27" s="82" t="s">
        <v>7</v>
      </c>
      <c r="C27" s="42">
        <f t="shared" si="5"/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91"/>
    </row>
    <row r="28" spans="1:10" ht="19.5">
      <c r="A28" s="12">
        <v>16</v>
      </c>
      <c r="B28" s="41" t="s">
        <v>8</v>
      </c>
      <c r="C28" s="42">
        <f t="shared" si="5"/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91"/>
    </row>
    <row r="29" spans="1:10" ht="19.5">
      <c r="A29" s="12">
        <v>17</v>
      </c>
      <c r="B29" s="41" t="s">
        <v>10</v>
      </c>
      <c r="C29" s="42">
        <f t="shared" si="5"/>
        <v>600000</v>
      </c>
      <c r="D29" s="42">
        <v>100000</v>
      </c>
      <c r="E29" s="42">
        <v>100000</v>
      </c>
      <c r="F29" s="42">
        <v>100000</v>
      </c>
      <c r="G29" s="42">
        <v>100000</v>
      </c>
      <c r="H29" s="42">
        <v>100000</v>
      </c>
      <c r="I29" s="42">
        <v>100000</v>
      </c>
      <c r="J29" s="91"/>
    </row>
    <row r="30" spans="1:10" ht="99" customHeight="1">
      <c r="A30" s="12">
        <v>18</v>
      </c>
      <c r="B30" s="83" t="s">
        <v>41</v>
      </c>
      <c r="C30" s="29">
        <f t="shared" si="5"/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1">
        <v>39</v>
      </c>
    </row>
    <row r="31" spans="1:10" ht="19.5">
      <c r="A31" s="12">
        <v>19</v>
      </c>
      <c r="B31" s="82" t="s">
        <v>7</v>
      </c>
      <c r="C31" s="42">
        <f t="shared" si="5"/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8"/>
    </row>
    <row r="32" spans="1:10" ht="19.5">
      <c r="A32" s="12">
        <v>20</v>
      </c>
      <c r="B32" s="41" t="s">
        <v>8</v>
      </c>
      <c r="C32" s="42">
        <f t="shared" si="5"/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8"/>
    </row>
    <row r="33" spans="1:10" ht="99" customHeight="1">
      <c r="A33" s="12">
        <v>21</v>
      </c>
      <c r="B33" s="84" t="s">
        <v>14</v>
      </c>
      <c r="C33" s="29">
        <f t="shared" si="5"/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71" t="s">
        <v>49</v>
      </c>
    </row>
    <row r="34" spans="1:10" ht="25.5" customHeight="1">
      <c r="A34" s="12">
        <v>22</v>
      </c>
      <c r="B34" s="49" t="s">
        <v>8</v>
      </c>
      <c r="C34" s="29">
        <f t="shared" si="5"/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31"/>
    </row>
    <row r="35" spans="1:10" ht="213" customHeight="1">
      <c r="A35" s="12">
        <v>23</v>
      </c>
      <c r="B35" s="86" t="s">
        <v>36</v>
      </c>
      <c r="C35" s="29">
        <f t="shared" si="5"/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71" t="s">
        <v>47</v>
      </c>
    </row>
    <row r="36" spans="1:10" ht="25.5" customHeight="1">
      <c r="A36" s="12">
        <v>24</v>
      </c>
      <c r="B36" s="49" t="s">
        <v>7</v>
      </c>
      <c r="C36" s="29">
        <f t="shared" si="5"/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31"/>
    </row>
    <row r="37" spans="1:10" ht="25.5" customHeight="1">
      <c r="A37" s="12">
        <v>25</v>
      </c>
      <c r="B37" s="49" t="s">
        <v>8</v>
      </c>
      <c r="C37" s="29">
        <f t="shared" si="5"/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31"/>
    </row>
    <row r="38" spans="1:10" ht="25.5" customHeight="1">
      <c r="A38" s="12">
        <v>26</v>
      </c>
      <c r="B38" s="100" t="s">
        <v>19</v>
      </c>
      <c r="C38" s="101"/>
      <c r="D38" s="101"/>
      <c r="E38" s="101"/>
      <c r="F38" s="101"/>
      <c r="G38" s="101"/>
      <c r="H38" s="101"/>
      <c r="I38" s="101"/>
      <c r="J38" s="102"/>
    </row>
    <row r="39" spans="1:10" s="7" customFormat="1" ht="19.5">
      <c r="A39" s="12">
        <v>27</v>
      </c>
      <c r="B39" s="50" t="s">
        <v>16</v>
      </c>
      <c r="C39" s="29">
        <f>SUM(D39:I39)</f>
        <v>25061460</v>
      </c>
      <c r="D39" s="29">
        <f>D42+D41+D40</f>
        <v>7649831</v>
      </c>
      <c r="E39" s="29">
        <f>E42+E41+E40</f>
        <v>7751629</v>
      </c>
      <c r="F39" s="29">
        <f t="shared" ref="F39" si="14">F42+F41+F40</f>
        <v>2415000</v>
      </c>
      <c r="G39" s="29">
        <f t="shared" ref="G39:I39" si="15">G42+G41+G40</f>
        <v>2415000</v>
      </c>
      <c r="H39" s="29">
        <f t="shared" si="15"/>
        <v>2415000</v>
      </c>
      <c r="I39" s="29">
        <f t="shared" si="15"/>
        <v>2415000</v>
      </c>
      <c r="J39" s="51"/>
    </row>
    <row r="40" spans="1:10" s="7" customFormat="1" ht="20.25">
      <c r="A40" s="12">
        <v>28</v>
      </c>
      <c r="B40" s="52" t="s">
        <v>7</v>
      </c>
      <c r="C40" s="46">
        <f>SUM(D40:I40)</f>
        <v>24971460</v>
      </c>
      <c r="D40" s="33">
        <f t="shared" ref="D40:I40" si="16">D44+D52</f>
        <v>7634831</v>
      </c>
      <c r="E40" s="33">
        <f t="shared" si="16"/>
        <v>7736629</v>
      </c>
      <c r="F40" s="33">
        <f t="shared" si="16"/>
        <v>2400000</v>
      </c>
      <c r="G40" s="33">
        <f t="shared" si="16"/>
        <v>2400000</v>
      </c>
      <c r="H40" s="33">
        <f t="shared" si="16"/>
        <v>2400000</v>
      </c>
      <c r="I40" s="33">
        <f t="shared" si="16"/>
        <v>2400000</v>
      </c>
      <c r="J40" s="51"/>
    </row>
    <row r="41" spans="1:10" s="7" customFormat="1" ht="19.5">
      <c r="A41" s="12">
        <v>29</v>
      </c>
      <c r="B41" s="52" t="s">
        <v>10</v>
      </c>
      <c r="C41" s="42">
        <f>SUM(D41:I41)</f>
        <v>90000</v>
      </c>
      <c r="D41" s="42">
        <f t="shared" ref="D41:I41" si="17">D45+D49</f>
        <v>15000</v>
      </c>
      <c r="E41" s="42">
        <f t="shared" si="17"/>
        <v>15000</v>
      </c>
      <c r="F41" s="42">
        <f t="shared" si="17"/>
        <v>15000</v>
      </c>
      <c r="G41" s="42">
        <f t="shared" si="17"/>
        <v>15000</v>
      </c>
      <c r="H41" s="42">
        <f t="shared" si="17"/>
        <v>15000</v>
      </c>
      <c r="I41" s="42">
        <f t="shared" si="17"/>
        <v>15000</v>
      </c>
      <c r="J41" s="51"/>
    </row>
    <row r="42" spans="1:10" s="7" customFormat="1" ht="19.5">
      <c r="A42" s="12">
        <v>30</v>
      </c>
      <c r="B42" s="52" t="s">
        <v>8</v>
      </c>
      <c r="C42" s="42">
        <f>SUM(D42:I42)</f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51"/>
    </row>
    <row r="43" spans="1:10" ht="141.75" customHeight="1">
      <c r="A43" s="12">
        <v>31</v>
      </c>
      <c r="B43" s="45" t="s">
        <v>23</v>
      </c>
      <c r="C43" s="29">
        <f>SUM(C44:C46)</f>
        <v>14825490</v>
      </c>
      <c r="D43" s="29">
        <f t="shared" ref="D43:I43" si="18">D44+D45+D46</f>
        <v>2581581</v>
      </c>
      <c r="E43" s="29">
        <f t="shared" si="18"/>
        <v>2615909</v>
      </c>
      <c r="F43" s="29">
        <f t="shared" si="18"/>
        <v>2407000</v>
      </c>
      <c r="G43" s="29">
        <f t="shared" si="18"/>
        <v>2407000</v>
      </c>
      <c r="H43" s="29">
        <f t="shared" si="18"/>
        <v>2407000</v>
      </c>
      <c r="I43" s="29">
        <f t="shared" si="18"/>
        <v>2407000</v>
      </c>
      <c r="J43" s="71" t="s">
        <v>50</v>
      </c>
    </row>
    <row r="44" spans="1:10" ht="21.75" customHeight="1">
      <c r="A44" s="12">
        <v>32</v>
      </c>
      <c r="B44" s="32" t="s">
        <v>7</v>
      </c>
      <c r="C44" s="79">
        <f>SUM(D44:I44)</f>
        <v>14783490</v>
      </c>
      <c r="D44" s="42">
        <v>2574581</v>
      </c>
      <c r="E44" s="42">
        <v>2608909</v>
      </c>
      <c r="F44" s="42">
        <v>2400000</v>
      </c>
      <c r="G44" s="42">
        <v>2400000</v>
      </c>
      <c r="H44" s="42">
        <v>2400000</v>
      </c>
      <c r="I44" s="42">
        <v>2400000</v>
      </c>
      <c r="J44" s="35"/>
    </row>
    <row r="45" spans="1:10" ht="19.5">
      <c r="A45" s="12">
        <v>33</v>
      </c>
      <c r="B45" s="32" t="s">
        <v>10</v>
      </c>
      <c r="C45" s="79">
        <f>SUM(D45:I45)</f>
        <v>42000</v>
      </c>
      <c r="D45" s="42">
        <v>7000</v>
      </c>
      <c r="E45" s="42">
        <v>7000</v>
      </c>
      <c r="F45" s="42">
        <v>7000</v>
      </c>
      <c r="G45" s="42">
        <v>7000</v>
      </c>
      <c r="H45" s="42">
        <v>7000</v>
      </c>
      <c r="I45" s="42">
        <v>7000</v>
      </c>
      <c r="J45" s="35"/>
    </row>
    <row r="46" spans="1:10" ht="23.25" customHeight="1">
      <c r="A46" s="12">
        <v>34</v>
      </c>
      <c r="B46" s="32" t="s">
        <v>8</v>
      </c>
      <c r="C46" s="42">
        <f>SUM(D46:I46)</f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35"/>
    </row>
    <row r="47" spans="1:10" ht="125.25" customHeight="1">
      <c r="A47" s="12">
        <v>35</v>
      </c>
      <c r="B47" s="45" t="s">
        <v>24</v>
      </c>
      <c r="C47" s="29">
        <f>SUM(D47:I47)</f>
        <v>48000</v>
      </c>
      <c r="D47" s="42">
        <f t="shared" ref="D47:I47" si="19">D48+D49+D50</f>
        <v>8000</v>
      </c>
      <c r="E47" s="42">
        <f t="shared" si="19"/>
        <v>8000</v>
      </c>
      <c r="F47" s="42">
        <f t="shared" si="19"/>
        <v>8000</v>
      </c>
      <c r="G47" s="42">
        <f t="shared" si="19"/>
        <v>8000</v>
      </c>
      <c r="H47" s="42">
        <f t="shared" si="19"/>
        <v>8000</v>
      </c>
      <c r="I47" s="42">
        <f t="shared" si="19"/>
        <v>8000</v>
      </c>
      <c r="J47" s="71" t="s">
        <v>39</v>
      </c>
    </row>
    <row r="48" spans="1:10" ht="24.75" customHeight="1">
      <c r="A48" s="12">
        <v>36</v>
      </c>
      <c r="B48" s="32" t="s">
        <v>7</v>
      </c>
      <c r="C48" s="42">
        <f>SUM(D48:I48)</f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31"/>
    </row>
    <row r="49" spans="1:10" ht="25.5" customHeight="1">
      <c r="A49" s="12">
        <v>37</v>
      </c>
      <c r="B49" s="32" t="s">
        <v>10</v>
      </c>
      <c r="C49" s="42">
        <f>D49+E49+F49+G49+H49+I49</f>
        <v>48000</v>
      </c>
      <c r="D49" s="42">
        <v>8000</v>
      </c>
      <c r="E49" s="42">
        <v>8000</v>
      </c>
      <c r="F49" s="42">
        <v>8000</v>
      </c>
      <c r="G49" s="42">
        <v>8000</v>
      </c>
      <c r="H49" s="42">
        <v>8000</v>
      </c>
      <c r="I49" s="42">
        <v>8000</v>
      </c>
      <c r="J49" s="31"/>
    </row>
    <row r="50" spans="1:10" ht="24.75" customHeight="1">
      <c r="A50" s="12">
        <v>38</v>
      </c>
      <c r="B50" s="32" t="s">
        <v>8</v>
      </c>
      <c r="C50" s="42">
        <f>SUM(D50:I50)</f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31"/>
    </row>
    <row r="51" spans="1:10" ht="48" customHeight="1">
      <c r="A51" s="12">
        <v>39</v>
      </c>
      <c r="B51" s="28" t="s">
        <v>37</v>
      </c>
      <c r="C51" s="29">
        <f>D51+E51+F51+G51+H51+I51</f>
        <v>10187970</v>
      </c>
      <c r="D51" s="42">
        <f>D53+D52</f>
        <v>5060250</v>
      </c>
      <c r="E51" s="42">
        <f t="shared" ref="E51:I51" si="20">E53+E52</f>
        <v>5127720</v>
      </c>
      <c r="F51" s="42">
        <f t="shared" si="20"/>
        <v>0</v>
      </c>
      <c r="G51" s="42">
        <f t="shared" si="20"/>
        <v>0</v>
      </c>
      <c r="H51" s="42">
        <f t="shared" si="20"/>
        <v>0</v>
      </c>
      <c r="I51" s="42">
        <f t="shared" si="20"/>
        <v>0</v>
      </c>
      <c r="J51" s="87">
        <v>44</v>
      </c>
    </row>
    <row r="52" spans="1:10" ht="27" customHeight="1">
      <c r="A52" s="12">
        <v>40</v>
      </c>
      <c r="B52" s="53" t="s">
        <v>7</v>
      </c>
      <c r="C52" s="42">
        <f>D52+E52+F52+G52+H52+I52</f>
        <v>10187970</v>
      </c>
      <c r="D52" s="42">
        <v>5060250</v>
      </c>
      <c r="E52" s="42">
        <v>5127720</v>
      </c>
      <c r="F52" s="42">
        <v>0</v>
      </c>
      <c r="G52" s="42">
        <v>0</v>
      </c>
      <c r="H52" s="42">
        <v>0</v>
      </c>
      <c r="I52" s="42">
        <v>0</v>
      </c>
      <c r="J52" s="31"/>
    </row>
    <row r="53" spans="1:10" ht="27" customHeight="1">
      <c r="A53" s="12">
        <v>41</v>
      </c>
      <c r="B53" s="53" t="s">
        <v>8</v>
      </c>
      <c r="C53" s="42">
        <f>D53+E53+F53+G53+H53+I53</f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31"/>
    </row>
    <row r="54" spans="1:10" s="7" customFormat="1" ht="142.5" customHeight="1">
      <c r="A54" s="73">
        <v>42</v>
      </c>
      <c r="B54" s="45" t="s">
        <v>42</v>
      </c>
      <c r="C54" s="29">
        <f>SUM(D54:I54)</f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31" t="s">
        <v>49</v>
      </c>
    </row>
    <row r="55" spans="1:10" s="7" customFormat="1" ht="19.5">
      <c r="A55" s="73">
        <v>43</v>
      </c>
      <c r="B55" s="75" t="s">
        <v>8</v>
      </c>
      <c r="C55" s="29">
        <f>SUM(D55:I55)</f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35"/>
    </row>
    <row r="56" spans="1:10" s="7" customFormat="1" ht="19.5">
      <c r="A56" s="12">
        <v>44</v>
      </c>
      <c r="B56" s="97" t="s">
        <v>20</v>
      </c>
      <c r="C56" s="98"/>
      <c r="D56" s="98"/>
      <c r="E56" s="98"/>
      <c r="F56" s="98"/>
      <c r="G56" s="98"/>
      <c r="H56" s="98"/>
      <c r="I56" s="98"/>
      <c r="J56" s="99"/>
    </row>
    <row r="57" spans="1:10" ht="28.5" customHeight="1">
      <c r="A57" s="12">
        <v>45</v>
      </c>
      <c r="B57" s="37" t="s">
        <v>17</v>
      </c>
      <c r="C57" s="33">
        <f t="shared" ref="C57:C73" si="21">SUM(D57:I57)</f>
        <v>60203432</v>
      </c>
      <c r="D57" s="29">
        <f>D58+D59</f>
        <v>9923972</v>
      </c>
      <c r="E57" s="54">
        <f>E60+E59+E58</f>
        <v>10055892</v>
      </c>
      <c r="F57" s="54">
        <f>F60+F59+F58</f>
        <v>10055892</v>
      </c>
      <c r="G57" s="54">
        <f>G60+G59+G58</f>
        <v>10055892</v>
      </c>
      <c r="H57" s="54">
        <f>H60+H59+H58</f>
        <v>10055892</v>
      </c>
      <c r="I57" s="54">
        <f>I60+I59+I58</f>
        <v>10055892</v>
      </c>
      <c r="J57" s="55"/>
    </row>
    <row r="58" spans="1:10" ht="20.25">
      <c r="A58" s="12">
        <v>46</v>
      </c>
      <c r="B58" s="85" t="s">
        <v>7</v>
      </c>
      <c r="C58" s="46">
        <f t="shared" si="21"/>
        <v>60023432</v>
      </c>
      <c r="D58" s="33">
        <f>D62+D66+D69</f>
        <v>9893972</v>
      </c>
      <c r="E58" s="57">
        <f>E66+E62+E69</f>
        <v>10025892</v>
      </c>
      <c r="F58" s="57">
        <f>F66+F62+F69</f>
        <v>10025892</v>
      </c>
      <c r="G58" s="57">
        <f>G72+G66+G62+G70</f>
        <v>10025892</v>
      </c>
      <c r="H58" s="57">
        <f>H72+H66+H62+H70</f>
        <v>10025892</v>
      </c>
      <c r="I58" s="57">
        <f>I72+I66+I62+I70</f>
        <v>10025892</v>
      </c>
      <c r="J58" s="55"/>
    </row>
    <row r="59" spans="1:10" ht="21.75" customHeight="1">
      <c r="A59" s="12">
        <v>47</v>
      </c>
      <c r="B59" s="56" t="s">
        <v>10</v>
      </c>
      <c r="C59" s="42">
        <f t="shared" si="21"/>
        <v>180000</v>
      </c>
      <c r="D59" s="42">
        <f>D63+D67</f>
        <v>30000</v>
      </c>
      <c r="E59" s="42">
        <f>E67+E63</f>
        <v>30000</v>
      </c>
      <c r="F59" s="42">
        <f>F67+F63</f>
        <v>30000</v>
      </c>
      <c r="G59" s="42">
        <f>G67+G63</f>
        <v>30000</v>
      </c>
      <c r="H59" s="42">
        <f>H67+G63</f>
        <v>30000</v>
      </c>
      <c r="I59" s="42">
        <f>I67+I63</f>
        <v>30000</v>
      </c>
      <c r="J59" s="55"/>
    </row>
    <row r="60" spans="1:10" ht="21.75" customHeight="1">
      <c r="A60" s="12">
        <v>48</v>
      </c>
      <c r="B60" s="56" t="s">
        <v>8</v>
      </c>
      <c r="C60" s="42">
        <f t="shared" si="21"/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55"/>
    </row>
    <row r="61" spans="1:10" ht="128.25" customHeight="1">
      <c r="A61" s="12">
        <v>49</v>
      </c>
      <c r="B61" s="45" t="s">
        <v>25</v>
      </c>
      <c r="C61" s="29">
        <f t="shared" si="21"/>
        <v>57413325</v>
      </c>
      <c r="D61" s="29">
        <f t="shared" ref="D61" si="22">D62+D63</f>
        <v>9463790</v>
      </c>
      <c r="E61" s="29">
        <f>E63+E62</f>
        <v>9589907</v>
      </c>
      <c r="F61" s="29">
        <f>F63+F62</f>
        <v>9589907</v>
      </c>
      <c r="G61" s="29">
        <f>G63+G62</f>
        <v>9589907</v>
      </c>
      <c r="H61" s="29">
        <f>H63+H62</f>
        <v>9589907</v>
      </c>
      <c r="I61" s="29">
        <f>I63+I62</f>
        <v>9589907</v>
      </c>
      <c r="J61" s="71" t="s">
        <v>51</v>
      </c>
    </row>
    <row r="62" spans="1:10" ht="19.5">
      <c r="A62" s="12">
        <v>50</v>
      </c>
      <c r="B62" s="32" t="s">
        <v>7</v>
      </c>
      <c r="C62" s="46">
        <f t="shared" si="21"/>
        <v>57383325</v>
      </c>
      <c r="D62" s="46">
        <v>9458790</v>
      </c>
      <c r="E62" s="42">
        <v>9584907</v>
      </c>
      <c r="F62" s="42">
        <v>9584907</v>
      </c>
      <c r="G62" s="42">
        <v>9584907</v>
      </c>
      <c r="H62" s="42">
        <v>9584907</v>
      </c>
      <c r="I62" s="42">
        <v>9584907</v>
      </c>
      <c r="J62" s="35"/>
    </row>
    <row r="63" spans="1:10" ht="19.5">
      <c r="A63" s="12">
        <v>51</v>
      </c>
      <c r="B63" s="32" t="s">
        <v>10</v>
      </c>
      <c r="C63" s="42">
        <f t="shared" si="21"/>
        <v>30000</v>
      </c>
      <c r="D63" s="42">
        <v>5000</v>
      </c>
      <c r="E63" s="42">
        <v>5000</v>
      </c>
      <c r="F63" s="42">
        <v>5000</v>
      </c>
      <c r="G63" s="42">
        <v>5000</v>
      </c>
      <c r="H63" s="42">
        <v>5000</v>
      </c>
      <c r="I63" s="42">
        <v>5000</v>
      </c>
      <c r="J63" s="35"/>
    </row>
    <row r="64" spans="1:10" ht="19.5">
      <c r="A64" s="12">
        <v>52</v>
      </c>
      <c r="B64" s="32" t="s">
        <v>8</v>
      </c>
      <c r="C64" s="42">
        <f t="shared" si="21"/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35"/>
    </row>
    <row r="65" spans="1:10" ht="255.75" customHeight="1">
      <c r="A65" s="12">
        <v>53</v>
      </c>
      <c r="B65" s="47" t="s">
        <v>26</v>
      </c>
      <c r="C65" s="29">
        <f t="shared" si="21"/>
        <v>1070968</v>
      </c>
      <c r="D65" s="29">
        <f t="shared" ref="D65" si="23">D66+D67</f>
        <v>176808</v>
      </c>
      <c r="E65" s="29">
        <f>E67+E66</f>
        <v>178832</v>
      </c>
      <c r="F65" s="29">
        <f>F67+F66</f>
        <v>178832</v>
      </c>
      <c r="G65" s="29">
        <f>G67+G66</f>
        <v>178832</v>
      </c>
      <c r="H65" s="29">
        <f>H67+H66</f>
        <v>178832</v>
      </c>
      <c r="I65" s="29">
        <f>I67+I66</f>
        <v>178832</v>
      </c>
      <c r="J65" s="31" t="s">
        <v>40</v>
      </c>
    </row>
    <row r="66" spans="1:10" ht="18.75" customHeight="1">
      <c r="A66" s="12">
        <v>54</v>
      </c>
      <c r="B66" s="32" t="s">
        <v>7</v>
      </c>
      <c r="C66" s="42">
        <f t="shared" si="21"/>
        <v>920968</v>
      </c>
      <c r="D66" s="42">
        <v>151808</v>
      </c>
      <c r="E66" s="42">
        <v>153832</v>
      </c>
      <c r="F66" s="42">
        <v>153832</v>
      </c>
      <c r="G66" s="42">
        <v>153832</v>
      </c>
      <c r="H66" s="42">
        <v>153832</v>
      </c>
      <c r="I66" s="42">
        <v>153832</v>
      </c>
      <c r="J66" s="35"/>
    </row>
    <row r="67" spans="1:10" ht="21.75" customHeight="1">
      <c r="A67" s="12">
        <v>55</v>
      </c>
      <c r="B67" s="32" t="s">
        <v>10</v>
      </c>
      <c r="C67" s="42">
        <f t="shared" si="21"/>
        <v>150000</v>
      </c>
      <c r="D67" s="42">
        <v>25000</v>
      </c>
      <c r="E67" s="42">
        <v>25000</v>
      </c>
      <c r="F67" s="42">
        <v>25000</v>
      </c>
      <c r="G67" s="42">
        <v>25000</v>
      </c>
      <c r="H67" s="42">
        <v>25000</v>
      </c>
      <c r="I67" s="42">
        <v>25000</v>
      </c>
      <c r="J67" s="35"/>
    </row>
    <row r="68" spans="1:10" ht="19.5">
      <c r="A68" s="12">
        <v>56</v>
      </c>
      <c r="B68" s="75" t="s">
        <v>8</v>
      </c>
      <c r="C68" s="29">
        <f t="shared" si="21"/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31"/>
    </row>
    <row r="69" spans="1:10" s="7" customFormat="1" ht="58.5">
      <c r="A69" s="73">
        <v>57</v>
      </c>
      <c r="B69" s="77" t="s">
        <v>43</v>
      </c>
      <c r="C69" s="29">
        <f t="shared" si="21"/>
        <v>1719139</v>
      </c>
      <c r="D69" s="42">
        <f>D70</f>
        <v>283374</v>
      </c>
      <c r="E69" s="42">
        <f t="shared" ref="E69:I69" si="24">E70</f>
        <v>287153</v>
      </c>
      <c r="F69" s="42">
        <f t="shared" si="24"/>
        <v>287153</v>
      </c>
      <c r="G69" s="42">
        <f t="shared" si="24"/>
        <v>287153</v>
      </c>
      <c r="H69" s="42">
        <f t="shared" si="24"/>
        <v>287153</v>
      </c>
      <c r="I69" s="42">
        <f t="shared" si="24"/>
        <v>287153</v>
      </c>
      <c r="J69" s="42" t="s">
        <v>46</v>
      </c>
    </row>
    <row r="70" spans="1:10" ht="19.5">
      <c r="A70" s="73">
        <v>58</v>
      </c>
      <c r="B70" s="62" t="s">
        <v>7</v>
      </c>
      <c r="C70" s="42">
        <f t="shared" si="21"/>
        <v>1719139</v>
      </c>
      <c r="D70" s="42">
        <v>283374</v>
      </c>
      <c r="E70" s="74">
        <v>287153</v>
      </c>
      <c r="F70" s="74">
        <v>287153</v>
      </c>
      <c r="G70" s="42">
        <v>287153</v>
      </c>
      <c r="H70" s="42">
        <v>287153</v>
      </c>
      <c r="I70" s="42">
        <v>287153</v>
      </c>
      <c r="J70" s="48"/>
    </row>
    <row r="71" spans="1:10" ht="19.5">
      <c r="A71" s="73">
        <v>59</v>
      </c>
      <c r="B71" s="62" t="s">
        <v>8</v>
      </c>
      <c r="C71" s="42">
        <f t="shared" si="21"/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8"/>
    </row>
    <row r="72" spans="1:10" ht="75" customHeight="1">
      <c r="A72" s="12">
        <v>60</v>
      </c>
      <c r="B72" s="28" t="s">
        <v>33</v>
      </c>
      <c r="C72" s="29">
        <f t="shared" si="21"/>
        <v>0</v>
      </c>
      <c r="D72" s="42">
        <f t="shared" ref="D72:I72" si="25">D73</f>
        <v>0</v>
      </c>
      <c r="E72" s="42">
        <f t="shared" si="25"/>
        <v>0</v>
      </c>
      <c r="F72" s="42">
        <f t="shared" si="25"/>
        <v>0</v>
      </c>
      <c r="G72" s="42">
        <f t="shared" si="25"/>
        <v>0</v>
      </c>
      <c r="H72" s="42">
        <f t="shared" si="25"/>
        <v>0</v>
      </c>
      <c r="I72" s="42">
        <f t="shared" si="25"/>
        <v>0</v>
      </c>
      <c r="J72" s="31">
        <v>44</v>
      </c>
    </row>
    <row r="73" spans="1:10" ht="24.75" customHeight="1">
      <c r="A73" s="12">
        <v>61</v>
      </c>
      <c r="B73" s="53" t="s">
        <v>7</v>
      </c>
      <c r="C73" s="42">
        <f t="shared" si="21"/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31"/>
    </row>
    <row r="74" spans="1:10" ht="24.75" customHeight="1">
      <c r="A74" s="12">
        <v>62</v>
      </c>
      <c r="B74" s="53" t="s">
        <v>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31"/>
    </row>
    <row r="75" spans="1:10" ht="121.5" customHeight="1">
      <c r="A75" s="12">
        <v>63</v>
      </c>
      <c r="B75" s="76" t="s">
        <v>27</v>
      </c>
      <c r="C75" s="29">
        <f>SUM(D75:I75)</f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87">
        <v>24</v>
      </c>
    </row>
    <row r="76" spans="1:10" ht="24" customHeight="1">
      <c r="A76" s="17">
        <v>64</v>
      </c>
      <c r="B76" s="58" t="s">
        <v>8</v>
      </c>
      <c r="C76" s="42">
        <f>SUM(D76:I76)</f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59"/>
    </row>
    <row r="77" spans="1:10" ht="84.75" customHeight="1">
      <c r="A77" s="12">
        <v>65</v>
      </c>
      <c r="B77" s="60" t="s">
        <v>28</v>
      </c>
      <c r="C77" s="61">
        <f>C78</f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88" t="s">
        <v>52</v>
      </c>
    </row>
    <row r="78" spans="1:10" ht="24" customHeight="1">
      <c r="A78" s="12">
        <v>66</v>
      </c>
      <c r="B78" s="62" t="s">
        <v>8</v>
      </c>
      <c r="C78" s="63">
        <f>SUM(D78:I78)</f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8"/>
    </row>
    <row r="79" spans="1:10" ht="19.5">
      <c r="A79" s="12">
        <v>67</v>
      </c>
      <c r="B79" s="103" t="s">
        <v>18</v>
      </c>
      <c r="C79" s="104"/>
      <c r="D79" s="104"/>
      <c r="E79" s="104"/>
      <c r="F79" s="104"/>
      <c r="G79" s="104"/>
      <c r="H79" s="104"/>
      <c r="I79" s="104"/>
      <c r="J79" s="105"/>
    </row>
    <row r="80" spans="1:10" ht="19.5">
      <c r="A80" s="12">
        <v>68</v>
      </c>
      <c r="B80" s="28" t="s">
        <v>12</v>
      </c>
      <c r="C80" s="29">
        <f>SUM(D80:I80)</f>
        <v>17456655</v>
      </c>
      <c r="D80" s="29">
        <f t="shared" ref="D80" si="26">D81</f>
        <v>2896505</v>
      </c>
      <c r="E80" s="29">
        <f>E81</f>
        <v>2912030</v>
      </c>
      <c r="F80" s="29">
        <f>F81</f>
        <v>2912030</v>
      </c>
      <c r="G80" s="29">
        <f>G81</f>
        <v>2912030</v>
      </c>
      <c r="H80" s="29">
        <f>H81</f>
        <v>2912030</v>
      </c>
      <c r="I80" s="29">
        <f>I81</f>
        <v>2912030</v>
      </c>
      <c r="J80" s="64"/>
    </row>
    <row r="81" spans="1:10" ht="20.25">
      <c r="A81" s="12">
        <v>69</v>
      </c>
      <c r="B81" s="39" t="s">
        <v>7</v>
      </c>
      <c r="C81" s="33">
        <f>C94+C87+C85+C83+C95</f>
        <v>17456655</v>
      </c>
      <c r="D81" s="33">
        <f>D95+D89+D86+D84+D82</f>
        <v>2896505</v>
      </c>
      <c r="E81" s="33">
        <f>E95+E89+E86+E84+E82</f>
        <v>2912030</v>
      </c>
      <c r="F81" s="33">
        <f>F95+F89+F86+F84+F82</f>
        <v>2912030</v>
      </c>
      <c r="G81" s="33">
        <f>G95+G89+G86+G84+G82</f>
        <v>2912030</v>
      </c>
      <c r="H81" s="33">
        <f>H95+H89+H88+H86+H84+H82</f>
        <v>2912030</v>
      </c>
      <c r="I81" s="33">
        <f>I95+I89+I86+I84+I82</f>
        <v>2912030</v>
      </c>
    </row>
    <row r="82" spans="1:10" ht="97.5">
      <c r="A82" s="12">
        <v>70</v>
      </c>
      <c r="B82" s="45" t="s">
        <v>29</v>
      </c>
      <c r="C82" s="29">
        <f t="shared" ref="C82:C90" si="27">SUM(D82:I82)</f>
        <v>6357722</v>
      </c>
      <c r="D82" s="42">
        <f t="shared" ref="D82:I82" si="28">D83</f>
        <v>1058957</v>
      </c>
      <c r="E82" s="42">
        <f t="shared" si="28"/>
        <v>1059753</v>
      </c>
      <c r="F82" s="42">
        <f t="shared" si="28"/>
        <v>1059753</v>
      </c>
      <c r="G82" s="42">
        <f t="shared" si="28"/>
        <v>1059753</v>
      </c>
      <c r="H82" s="42">
        <f t="shared" si="28"/>
        <v>1059753</v>
      </c>
      <c r="I82" s="42">
        <f t="shared" si="28"/>
        <v>1059753</v>
      </c>
      <c r="J82" s="70" t="s">
        <v>53</v>
      </c>
    </row>
    <row r="83" spans="1:10" ht="19.5">
      <c r="A83" s="12">
        <v>71</v>
      </c>
      <c r="B83" s="32" t="s">
        <v>13</v>
      </c>
      <c r="C83" s="42">
        <f t="shared" si="27"/>
        <v>6357722</v>
      </c>
      <c r="D83" s="42">
        <v>1058957</v>
      </c>
      <c r="E83" s="42">
        <v>1059753</v>
      </c>
      <c r="F83" s="42">
        <v>1059753</v>
      </c>
      <c r="G83" s="42">
        <v>1059753</v>
      </c>
      <c r="H83" s="42">
        <v>1059753</v>
      </c>
      <c r="I83" s="42">
        <v>1059753</v>
      </c>
      <c r="J83" s="40"/>
    </row>
    <row r="84" spans="1:10" ht="60" customHeight="1">
      <c r="A84" s="12">
        <v>72</v>
      </c>
      <c r="B84" s="47" t="s">
        <v>30</v>
      </c>
      <c r="C84" s="29">
        <f t="shared" si="27"/>
        <v>5402999</v>
      </c>
      <c r="D84" s="42">
        <f t="shared" ref="D84" si="29">D85</f>
        <v>890604</v>
      </c>
      <c r="E84" s="42">
        <f>E85</f>
        <v>902479</v>
      </c>
      <c r="F84" s="42">
        <f>F85</f>
        <v>902479</v>
      </c>
      <c r="G84" s="42">
        <f>G85</f>
        <v>902479</v>
      </c>
      <c r="H84" s="42">
        <f>H85</f>
        <v>902479</v>
      </c>
      <c r="I84" s="42">
        <f>I85</f>
        <v>902479</v>
      </c>
      <c r="J84" s="31" t="s">
        <v>54</v>
      </c>
    </row>
    <row r="85" spans="1:10" ht="25.5" customHeight="1">
      <c r="A85" s="12">
        <v>73</v>
      </c>
      <c r="B85" s="32" t="s">
        <v>7</v>
      </c>
      <c r="C85" s="42">
        <f t="shared" si="27"/>
        <v>5402999</v>
      </c>
      <c r="D85" s="42">
        <v>890604</v>
      </c>
      <c r="E85" s="42">
        <v>902479</v>
      </c>
      <c r="F85" s="42">
        <v>902479</v>
      </c>
      <c r="G85" s="42">
        <v>902479</v>
      </c>
      <c r="H85" s="42">
        <v>902479</v>
      </c>
      <c r="I85" s="42">
        <v>902479</v>
      </c>
      <c r="J85" s="35"/>
    </row>
    <row r="86" spans="1:10" ht="93" customHeight="1">
      <c r="A86" s="12">
        <v>74</v>
      </c>
      <c r="B86" s="45" t="s">
        <v>35</v>
      </c>
      <c r="C86" s="29">
        <f t="shared" si="27"/>
        <v>245592</v>
      </c>
      <c r="D86" s="42">
        <f>D87</f>
        <v>40482</v>
      </c>
      <c r="E86" s="42">
        <f t="shared" ref="E86:I86" si="30">E87</f>
        <v>41022</v>
      </c>
      <c r="F86" s="42">
        <f t="shared" si="30"/>
        <v>41022</v>
      </c>
      <c r="G86" s="42">
        <f t="shared" si="30"/>
        <v>41022</v>
      </c>
      <c r="H86" s="42">
        <f t="shared" si="30"/>
        <v>41022</v>
      </c>
      <c r="I86" s="42">
        <f t="shared" si="30"/>
        <v>41022</v>
      </c>
      <c r="J86" s="31" t="s">
        <v>55</v>
      </c>
    </row>
    <row r="87" spans="1:10" ht="21.75" customHeight="1">
      <c r="A87" s="12">
        <v>75</v>
      </c>
      <c r="B87" s="32" t="s">
        <v>7</v>
      </c>
      <c r="C87" s="42">
        <f t="shared" si="27"/>
        <v>245592</v>
      </c>
      <c r="D87" s="42">
        <v>40482</v>
      </c>
      <c r="E87" s="42">
        <v>41022</v>
      </c>
      <c r="F87" s="42">
        <v>41022</v>
      </c>
      <c r="G87" s="42">
        <v>41022</v>
      </c>
      <c r="H87" s="42">
        <v>41022</v>
      </c>
      <c r="I87" s="42">
        <v>41022</v>
      </c>
      <c r="J87" s="40"/>
    </row>
    <row r="88" spans="1:10" ht="58.5" hidden="1">
      <c r="A88" s="12">
        <v>69</v>
      </c>
      <c r="B88" s="65" t="s">
        <v>31</v>
      </c>
      <c r="C88" s="66">
        <f t="shared" si="27"/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0"/>
    </row>
    <row r="89" spans="1:10" ht="117" hidden="1">
      <c r="A89" s="17">
        <v>70</v>
      </c>
      <c r="B89" s="67" t="s">
        <v>32</v>
      </c>
      <c r="C89" s="68">
        <f t="shared" si="27"/>
        <v>5327546</v>
      </c>
      <c r="D89" s="42">
        <f t="shared" ref="D89:F89" si="31">D94</f>
        <v>886221</v>
      </c>
      <c r="E89" s="42">
        <f t="shared" si="31"/>
        <v>888265</v>
      </c>
      <c r="F89" s="42">
        <f t="shared" si="31"/>
        <v>888265</v>
      </c>
      <c r="G89" s="42">
        <f>G94</f>
        <v>888265</v>
      </c>
      <c r="H89" s="42">
        <f>H94</f>
        <v>888265</v>
      </c>
      <c r="I89" s="42">
        <f>I94</f>
        <v>888265</v>
      </c>
      <c r="J89" s="40" t="s">
        <v>21</v>
      </c>
    </row>
    <row r="90" spans="1:10" ht="104.25" customHeight="1">
      <c r="A90" s="17">
        <v>76</v>
      </c>
      <c r="B90" s="84" t="s">
        <v>44</v>
      </c>
      <c r="C90" s="42">
        <f t="shared" si="27"/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0" t="s">
        <v>45</v>
      </c>
    </row>
    <row r="91" spans="1:10" ht="21.75" customHeight="1">
      <c r="A91" s="16">
        <v>77</v>
      </c>
      <c r="B91" s="18" t="s">
        <v>7</v>
      </c>
      <c r="C91" s="89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14"/>
    </row>
    <row r="92" spans="1:10" ht="19.5">
      <c r="A92" s="12">
        <v>78</v>
      </c>
      <c r="B92" s="18" t="s">
        <v>8</v>
      </c>
      <c r="C92" s="89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14"/>
    </row>
    <row r="93" spans="1:10" ht="120.75" customHeight="1">
      <c r="A93" s="17">
        <v>79</v>
      </c>
      <c r="B93" s="67" t="s">
        <v>32</v>
      </c>
      <c r="C93" s="29">
        <f>SUM(D93:I93)</f>
        <v>5327546</v>
      </c>
      <c r="D93" s="42">
        <f t="shared" ref="D93:I93" si="32">D94</f>
        <v>886221</v>
      </c>
      <c r="E93" s="42">
        <f t="shared" si="32"/>
        <v>888265</v>
      </c>
      <c r="F93" s="42">
        <f t="shared" si="32"/>
        <v>888265</v>
      </c>
      <c r="G93" s="42">
        <f t="shared" si="32"/>
        <v>888265</v>
      </c>
      <c r="H93" s="42">
        <f t="shared" si="32"/>
        <v>888265</v>
      </c>
      <c r="I93" s="42">
        <f t="shared" si="32"/>
        <v>888265</v>
      </c>
      <c r="J93" s="40" t="s">
        <v>56</v>
      </c>
    </row>
    <row r="94" spans="1:10" ht="21.75" customHeight="1">
      <c r="A94" s="17">
        <v>80</v>
      </c>
      <c r="B94" s="69" t="s">
        <v>7</v>
      </c>
      <c r="C94" s="42">
        <f>SUM(D94:I94)</f>
        <v>5327546</v>
      </c>
      <c r="D94" s="42">
        <v>886221</v>
      </c>
      <c r="E94" s="42">
        <v>888265</v>
      </c>
      <c r="F94" s="42">
        <v>888265</v>
      </c>
      <c r="G94" s="42">
        <v>888265</v>
      </c>
      <c r="H94" s="42">
        <v>888265</v>
      </c>
      <c r="I94" s="42">
        <v>888265</v>
      </c>
      <c r="J94" s="40"/>
    </row>
    <row r="95" spans="1:10" ht="105.75" customHeight="1">
      <c r="A95" s="17">
        <v>81</v>
      </c>
      <c r="B95" s="60" t="s">
        <v>34</v>
      </c>
      <c r="C95" s="68">
        <f>SUM(D95:I95)</f>
        <v>122796</v>
      </c>
      <c r="D95" s="42">
        <v>20241</v>
      </c>
      <c r="E95" s="42">
        <v>20511</v>
      </c>
      <c r="F95" s="42">
        <v>20511</v>
      </c>
      <c r="G95" s="42">
        <v>20511</v>
      </c>
      <c r="H95" s="42">
        <v>20511</v>
      </c>
      <c r="I95" s="42">
        <v>20511</v>
      </c>
      <c r="J95" s="40" t="s">
        <v>57</v>
      </c>
    </row>
    <row r="96" spans="1:10" ht="20.25" customHeight="1">
      <c r="A96" s="12">
        <v>82</v>
      </c>
      <c r="B96" s="18" t="s">
        <v>7</v>
      </c>
      <c r="C96" s="68">
        <f>SUM(D96:I96)</f>
        <v>122796</v>
      </c>
      <c r="D96" s="42">
        <v>20241</v>
      </c>
      <c r="E96" s="42">
        <v>20511</v>
      </c>
      <c r="F96" s="42">
        <v>20511</v>
      </c>
      <c r="G96" s="42">
        <v>20511</v>
      </c>
      <c r="H96" s="42">
        <v>20511</v>
      </c>
      <c r="I96" s="42">
        <v>20511</v>
      </c>
      <c r="J96" s="40"/>
    </row>
    <row r="97" spans="1:10" ht="75" customHeight="1">
      <c r="A97" s="12">
        <v>83</v>
      </c>
      <c r="B97" s="78" t="s">
        <v>58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13">
        <v>0</v>
      </c>
      <c r="J97" s="15"/>
    </row>
    <row r="98" spans="1:10" ht="21.75" customHeight="1">
      <c r="A98" s="16">
        <v>84</v>
      </c>
      <c r="B98" s="18" t="s">
        <v>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13">
        <v>0</v>
      </c>
      <c r="J98" s="14"/>
    </row>
    <row r="99" spans="1:10" ht="19.5">
      <c r="A99" s="12">
        <v>85</v>
      </c>
      <c r="B99" s="18" t="s">
        <v>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13">
        <v>0</v>
      </c>
      <c r="J99" s="14"/>
    </row>
    <row r="100" spans="1:10">
      <c r="D100" s="1"/>
    </row>
    <row r="101" spans="1:10">
      <c r="D101" s="1"/>
    </row>
    <row r="102" spans="1:10">
      <c r="D102" s="1"/>
    </row>
    <row r="103" spans="1:10">
      <c r="D103" s="1"/>
    </row>
    <row r="104" spans="1:10">
      <c r="D104" s="1"/>
    </row>
    <row r="105" spans="1:10">
      <c r="D105" s="1"/>
    </row>
    <row r="106" spans="1:10">
      <c r="D106" s="1"/>
    </row>
    <row r="107" spans="1:10">
      <c r="D107" s="1"/>
    </row>
    <row r="108" spans="1:10">
      <c r="D108" s="1"/>
    </row>
    <row r="109" spans="1:10">
      <c r="D109" s="1"/>
    </row>
    <row r="110" spans="1:10">
      <c r="D110" s="1"/>
    </row>
    <row r="111" spans="1:10">
      <c r="D111" s="1"/>
    </row>
    <row r="112" spans="1:10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  <row r="2119" spans="4:4">
      <c r="D2119" s="1"/>
    </row>
    <row r="2120" spans="4:4">
      <c r="D2120" s="1"/>
    </row>
    <row r="2121" spans="4:4">
      <c r="D2121" s="1"/>
    </row>
    <row r="2122" spans="4:4">
      <c r="D2122" s="1"/>
    </row>
    <row r="2123" spans="4:4">
      <c r="D2123" s="1"/>
    </row>
    <row r="2124" spans="4:4">
      <c r="D2124" s="1"/>
    </row>
    <row r="2125" spans="4:4">
      <c r="D2125" s="1"/>
    </row>
    <row r="2126" spans="4:4">
      <c r="D2126" s="1"/>
    </row>
    <row r="2127" spans="4:4">
      <c r="D2127" s="1"/>
    </row>
    <row r="2128" spans="4:4">
      <c r="D2128" s="1"/>
    </row>
    <row r="2129" spans="4:4">
      <c r="D2129" s="1"/>
    </row>
    <row r="2130" spans="4:4">
      <c r="D2130" s="1"/>
    </row>
    <row r="2131" spans="4:4">
      <c r="D2131" s="1"/>
    </row>
    <row r="2132" spans="4:4">
      <c r="D2132" s="1"/>
    </row>
    <row r="2133" spans="4:4">
      <c r="D2133" s="1"/>
    </row>
    <row r="2134" spans="4:4">
      <c r="D2134" s="1"/>
    </row>
    <row r="2135" spans="4:4">
      <c r="D2135" s="1"/>
    </row>
    <row r="2136" spans="4:4">
      <c r="D2136" s="1"/>
    </row>
    <row r="2137" spans="4:4">
      <c r="D2137" s="1"/>
    </row>
    <row r="2138" spans="4:4">
      <c r="D2138" s="1"/>
    </row>
    <row r="2139" spans="4:4">
      <c r="D2139" s="1"/>
    </row>
    <row r="2140" spans="4:4">
      <c r="D2140" s="1"/>
    </row>
    <row r="2141" spans="4:4">
      <c r="D2141" s="1"/>
    </row>
    <row r="2142" spans="4:4">
      <c r="D2142" s="1"/>
    </row>
    <row r="2143" spans="4:4">
      <c r="D2143" s="1"/>
    </row>
    <row r="2144" spans="4:4">
      <c r="D2144" s="1"/>
    </row>
    <row r="2145" spans="4:4">
      <c r="D2145" s="1"/>
    </row>
    <row r="2146" spans="4:4">
      <c r="D2146" s="1"/>
    </row>
    <row r="2147" spans="4:4">
      <c r="D2147" s="1"/>
    </row>
    <row r="2148" spans="4:4">
      <c r="D2148" s="1"/>
    </row>
    <row r="2149" spans="4:4">
      <c r="D2149" s="1"/>
    </row>
    <row r="2150" spans="4:4">
      <c r="D2150" s="1"/>
    </row>
    <row r="2151" spans="4:4">
      <c r="D2151" s="1"/>
    </row>
    <row r="2152" spans="4:4">
      <c r="D2152" s="1"/>
    </row>
    <row r="2153" spans="4:4">
      <c r="D2153" s="1"/>
    </row>
    <row r="2154" spans="4:4">
      <c r="D2154" s="1"/>
    </row>
    <row r="2155" spans="4:4">
      <c r="D2155" s="1"/>
    </row>
    <row r="2156" spans="4:4">
      <c r="D2156" s="1"/>
    </row>
    <row r="2157" spans="4:4">
      <c r="D2157" s="1"/>
    </row>
    <row r="2158" spans="4:4">
      <c r="D2158" s="1"/>
    </row>
    <row r="2159" spans="4:4">
      <c r="D2159" s="1"/>
    </row>
    <row r="2160" spans="4:4">
      <c r="D2160" s="1"/>
    </row>
    <row r="2161" spans="4:4">
      <c r="D2161" s="1"/>
    </row>
    <row r="2162" spans="4:4">
      <c r="D2162" s="1"/>
    </row>
    <row r="2163" spans="4:4">
      <c r="D2163" s="1"/>
    </row>
    <row r="2164" spans="4:4">
      <c r="D2164" s="1"/>
    </row>
    <row r="2165" spans="4:4">
      <c r="D2165" s="1"/>
    </row>
    <row r="2166" spans="4:4">
      <c r="D2166" s="1"/>
    </row>
    <row r="2167" spans="4:4">
      <c r="D2167" s="1"/>
    </row>
    <row r="2168" spans="4:4">
      <c r="D2168" s="1"/>
    </row>
    <row r="2169" spans="4:4">
      <c r="D2169" s="1"/>
    </row>
    <row r="2170" spans="4:4">
      <c r="D2170" s="1"/>
    </row>
    <row r="2171" spans="4:4">
      <c r="D2171" s="1"/>
    </row>
    <row r="2172" spans="4:4">
      <c r="D2172" s="1"/>
    </row>
    <row r="2173" spans="4:4">
      <c r="D2173" s="1"/>
    </row>
    <row r="2174" spans="4:4">
      <c r="D2174" s="1"/>
    </row>
    <row r="2175" spans="4:4">
      <c r="D2175" s="1"/>
    </row>
    <row r="2176" spans="4:4">
      <c r="D2176" s="1"/>
    </row>
    <row r="2177" spans="4:4">
      <c r="D2177" s="1"/>
    </row>
    <row r="2178" spans="4:4">
      <c r="D2178" s="1"/>
    </row>
    <row r="2179" spans="4:4">
      <c r="D2179" s="1"/>
    </row>
    <row r="2180" spans="4:4">
      <c r="D2180" s="1"/>
    </row>
    <row r="2181" spans="4:4">
      <c r="D2181" s="1"/>
    </row>
    <row r="2182" spans="4:4">
      <c r="D2182" s="1"/>
    </row>
    <row r="2183" spans="4:4">
      <c r="D2183" s="1"/>
    </row>
    <row r="2184" spans="4:4">
      <c r="D2184" s="1"/>
    </row>
    <row r="2185" spans="4:4">
      <c r="D2185" s="1"/>
    </row>
    <row r="2186" spans="4:4">
      <c r="D2186" s="1"/>
    </row>
    <row r="2187" spans="4:4">
      <c r="D2187" s="1"/>
    </row>
    <row r="2188" spans="4:4">
      <c r="D2188" s="1"/>
    </row>
    <row r="2189" spans="4:4">
      <c r="D2189" s="1"/>
    </row>
    <row r="2190" spans="4:4">
      <c r="D2190" s="1"/>
    </row>
    <row r="2191" spans="4:4">
      <c r="D2191" s="1"/>
    </row>
    <row r="2192" spans="4:4">
      <c r="D2192" s="1"/>
    </row>
    <row r="2193" spans="4:4">
      <c r="D2193" s="1"/>
    </row>
    <row r="2194" spans="4:4">
      <c r="D2194" s="1"/>
    </row>
    <row r="2195" spans="4:4">
      <c r="D2195" s="1"/>
    </row>
    <row r="2196" spans="4:4">
      <c r="D2196" s="1"/>
    </row>
    <row r="2197" spans="4:4">
      <c r="D2197" s="1"/>
    </row>
    <row r="2198" spans="4:4">
      <c r="D2198" s="1"/>
    </row>
    <row r="2199" spans="4:4">
      <c r="D2199" s="1"/>
    </row>
    <row r="2200" spans="4:4">
      <c r="D2200" s="1"/>
    </row>
    <row r="2201" spans="4:4">
      <c r="D2201" s="1"/>
    </row>
    <row r="2202" spans="4:4">
      <c r="D2202" s="1"/>
    </row>
    <row r="2203" spans="4:4">
      <c r="D2203" s="1"/>
    </row>
    <row r="2204" spans="4:4">
      <c r="D2204" s="1"/>
    </row>
    <row r="2205" spans="4:4">
      <c r="D2205" s="1"/>
    </row>
    <row r="2206" spans="4:4">
      <c r="D2206" s="1"/>
    </row>
    <row r="2207" spans="4:4">
      <c r="D2207" s="1"/>
    </row>
    <row r="2208" spans="4:4">
      <c r="D2208" s="1"/>
    </row>
    <row r="2209" spans="4:4">
      <c r="D2209" s="1"/>
    </row>
    <row r="2210" spans="4:4">
      <c r="D2210" s="1"/>
    </row>
    <row r="2211" spans="4:4">
      <c r="D2211" s="1"/>
    </row>
    <row r="2212" spans="4:4">
      <c r="D2212" s="1"/>
    </row>
    <row r="2213" spans="4:4">
      <c r="D2213" s="1"/>
    </row>
    <row r="2214" spans="4:4">
      <c r="D2214" s="1"/>
    </row>
    <row r="2215" spans="4:4">
      <c r="D2215" s="1"/>
    </row>
    <row r="2216" spans="4:4">
      <c r="D2216" s="1"/>
    </row>
    <row r="2217" spans="4:4">
      <c r="D2217" s="1"/>
    </row>
    <row r="2218" spans="4:4">
      <c r="D2218" s="1"/>
    </row>
    <row r="2219" spans="4:4">
      <c r="D2219" s="1"/>
    </row>
    <row r="2220" spans="4:4">
      <c r="D2220" s="1"/>
    </row>
    <row r="2221" spans="4:4">
      <c r="D2221" s="1"/>
    </row>
    <row r="2222" spans="4:4">
      <c r="D2222" s="1"/>
    </row>
    <row r="2223" spans="4:4">
      <c r="D2223" s="1"/>
    </row>
    <row r="2224" spans="4:4">
      <c r="D2224" s="1"/>
    </row>
    <row r="2225" spans="4:4">
      <c r="D2225" s="1"/>
    </row>
    <row r="2226" spans="4:4">
      <c r="D2226" s="1"/>
    </row>
    <row r="2227" spans="4:4">
      <c r="D2227" s="1"/>
    </row>
    <row r="2228" spans="4:4">
      <c r="D2228" s="1"/>
    </row>
    <row r="2229" spans="4:4">
      <c r="D2229" s="1"/>
    </row>
    <row r="2230" spans="4:4">
      <c r="D2230" s="1"/>
    </row>
    <row r="2231" spans="4:4">
      <c r="D2231" s="1"/>
    </row>
    <row r="2232" spans="4:4">
      <c r="D2232" s="1"/>
    </row>
    <row r="2233" spans="4:4">
      <c r="D2233" s="1"/>
    </row>
    <row r="2234" spans="4:4">
      <c r="D2234" s="1"/>
    </row>
    <row r="2235" spans="4:4">
      <c r="D2235" s="1"/>
    </row>
    <row r="2236" spans="4:4">
      <c r="D2236" s="1"/>
    </row>
    <row r="2237" spans="4:4">
      <c r="D2237" s="1"/>
    </row>
    <row r="2238" spans="4:4">
      <c r="D2238" s="1"/>
    </row>
    <row r="2239" spans="4:4">
      <c r="D2239" s="1"/>
    </row>
    <row r="2240" spans="4:4">
      <c r="D2240" s="1"/>
    </row>
    <row r="2241" spans="4:4">
      <c r="D2241" s="1"/>
    </row>
    <row r="2242" spans="4:4">
      <c r="D2242" s="1"/>
    </row>
    <row r="2243" spans="4:4">
      <c r="D2243" s="1"/>
    </row>
    <row r="2244" spans="4:4">
      <c r="D2244" s="1"/>
    </row>
    <row r="2245" spans="4:4">
      <c r="D2245" s="1"/>
    </row>
    <row r="2246" spans="4:4">
      <c r="D2246" s="1"/>
    </row>
    <row r="2247" spans="4:4">
      <c r="D2247" s="1"/>
    </row>
    <row r="2248" spans="4:4">
      <c r="D2248" s="1"/>
    </row>
    <row r="2249" spans="4:4">
      <c r="D2249" s="1"/>
    </row>
    <row r="2250" spans="4:4">
      <c r="D2250" s="1"/>
    </row>
    <row r="2251" spans="4:4">
      <c r="D2251" s="1"/>
    </row>
    <row r="2252" spans="4:4">
      <c r="D2252" s="1"/>
    </row>
    <row r="2253" spans="4:4">
      <c r="D2253" s="1"/>
    </row>
    <row r="2254" spans="4:4">
      <c r="D2254" s="1"/>
    </row>
    <row r="2255" spans="4:4">
      <c r="D2255" s="1"/>
    </row>
    <row r="2256" spans="4:4">
      <c r="D2256" s="1"/>
    </row>
    <row r="2257" spans="4:4">
      <c r="D2257" s="1"/>
    </row>
    <row r="2258" spans="4:4">
      <c r="D2258" s="1"/>
    </row>
    <row r="2259" spans="4:4">
      <c r="D2259" s="1"/>
    </row>
    <row r="2260" spans="4:4">
      <c r="D2260" s="1"/>
    </row>
    <row r="2261" spans="4:4">
      <c r="D2261" s="1"/>
    </row>
    <row r="2262" spans="4:4">
      <c r="D2262" s="1"/>
    </row>
    <row r="2263" spans="4:4">
      <c r="D2263" s="1"/>
    </row>
    <row r="2264" spans="4:4">
      <c r="D2264" s="1"/>
    </row>
    <row r="2265" spans="4:4">
      <c r="D2265" s="1"/>
    </row>
    <row r="2266" spans="4:4">
      <c r="D2266" s="1"/>
    </row>
    <row r="2267" spans="4:4">
      <c r="D2267" s="1"/>
    </row>
    <row r="2268" spans="4:4">
      <c r="D2268" s="1"/>
    </row>
    <row r="2269" spans="4:4">
      <c r="D2269" s="1"/>
    </row>
    <row r="2270" spans="4:4">
      <c r="D2270" s="1"/>
    </row>
    <row r="2271" spans="4:4">
      <c r="D2271" s="1"/>
    </row>
    <row r="2272" spans="4:4">
      <c r="D2272" s="1"/>
    </row>
    <row r="2273" spans="4:4">
      <c r="D2273" s="1"/>
    </row>
    <row r="2274" spans="4:4">
      <c r="D2274" s="1"/>
    </row>
    <row r="2275" spans="4:4">
      <c r="D2275" s="1"/>
    </row>
    <row r="2276" spans="4:4">
      <c r="D2276" s="1"/>
    </row>
    <row r="2277" spans="4:4">
      <c r="D2277" s="1"/>
    </row>
    <row r="2278" spans="4:4">
      <c r="D2278" s="1"/>
    </row>
    <row r="2279" spans="4:4">
      <c r="D2279" s="1"/>
    </row>
    <row r="2280" spans="4:4">
      <c r="D2280" s="1"/>
    </row>
    <row r="2281" spans="4:4">
      <c r="D2281" s="1"/>
    </row>
    <row r="2282" spans="4:4">
      <c r="D2282" s="1"/>
    </row>
    <row r="2283" spans="4:4">
      <c r="D2283" s="1"/>
    </row>
    <row r="2284" spans="4:4">
      <c r="D2284" s="1"/>
    </row>
    <row r="2285" spans="4:4">
      <c r="D2285" s="1"/>
    </row>
    <row r="2286" spans="4:4">
      <c r="D2286" s="1"/>
    </row>
    <row r="2287" spans="4:4">
      <c r="D2287" s="1"/>
    </row>
    <row r="2288" spans="4:4">
      <c r="D2288" s="1"/>
    </row>
    <row r="2289" spans="4:4">
      <c r="D2289" s="1"/>
    </row>
    <row r="2290" spans="4:4">
      <c r="D2290" s="1"/>
    </row>
    <row r="2291" spans="4:4">
      <c r="D2291" s="1"/>
    </row>
    <row r="2292" spans="4:4">
      <c r="D2292" s="1"/>
    </row>
    <row r="2293" spans="4:4">
      <c r="D2293" s="1"/>
    </row>
    <row r="2294" spans="4:4">
      <c r="D2294" s="1"/>
    </row>
    <row r="2295" spans="4:4">
      <c r="D2295" s="1"/>
    </row>
    <row r="2296" spans="4:4">
      <c r="D2296" s="1"/>
    </row>
    <row r="2297" spans="4:4">
      <c r="D2297" s="1"/>
    </row>
    <row r="2298" spans="4:4">
      <c r="D2298" s="1"/>
    </row>
    <row r="2299" spans="4:4">
      <c r="D2299" s="1"/>
    </row>
    <row r="2300" spans="4:4">
      <c r="D2300" s="1"/>
    </row>
    <row r="2301" spans="4:4">
      <c r="D2301" s="1"/>
    </row>
    <row r="2302" spans="4:4">
      <c r="D2302" s="1"/>
    </row>
    <row r="2303" spans="4:4">
      <c r="D2303" s="1"/>
    </row>
    <row r="2304" spans="4:4">
      <c r="D2304" s="1"/>
    </row>
    <row r="2305" spans="4:4">
      <c r="D2305" s="1"/>
    </row>
    <row r="2306" spans="4:4">
      <c r="D2306" s="1"/>
    </row>
    <row r="2307" spans="4:4">
      <c r="D2307" s="1"/>
    </row>
    <row r="2308" spans="4:4">
      <c r="D2308" s="1"/>
    </row>
    <row r="2309" spans="4:4">
      <c r="D2309" s="1"/>
    </row>
    <row r="2310" spans="4:4">
      <c r="D2310" s="1"/>
    </row>
    <row r="2311" spans="4:4">
      <c r="D2311" s="1"/>
    </row>
    <row r="2312" spans="4:4">
      <c r="D2312" s="1"/>
    </row>
    <row r="2313" spans="4:4">
      <c r="D2313" s="1"/>
    </row>
    <row r="2314" spans="4:4">
      <c r="D2314" s="1"/>
    </row>
    <row r="2315" spans="4:4">
      <c r="D2315" s="1"/>
    </row>
    <row r="2316" spans="4:4">
      <c r="D2316" s="1"/>
    </row>
    <row r="2317" spans="4:4">
      <c r="D2317" s="1"/>
    </row>
    <row r="2318" spans="4:4">
      <c r="D2318" s="1"/>
    </row>
    <row r="2319" spans="4:4">
      <c r="D2319" s="1"/>
    </row>
    <row r="2320" spans="4:4">
      <c r="D2320" s="1"/>
    </row>
    <row r="2321" spans="4:4">
      <c r="D2321" s="1"/>
    </row>
    <row r="2322" spans="4:4">
      <c r="D2322" s="1"/>
    </row>
    <row r="2323" spans="4:4">
      <c r="D2323" s="1"/>
    </row>
    <row r="2324" spans="4:4">
      <c r="D2324" s="1"/>
    </row>
    <row r="2325" spans="4:4">
      <c r="D2325" s="1"/>
    </row>
    <row r="2326" spans="4:4">
      <c r="D2326" s="1"/>
    </row>
    <row r="2327" spans="4:4">
      <c r="D2327" s="1"/>
    </row>
    <row r="2328" spans="4:4">
      <c r="D2328" s="1"/>
    </row>
    <row r="2329" spans="4:4">
      <c r="D2329" s="1"/>
    </row>
    <row r="2330" spans="4:4">
      <c r="D2330" s="1"/>
    </row>
    <row r="2331" spans="4:4">
      <c r="D2331" s="1"/>
    </row>
    <row r="2332" spans="4:4">
      <c r="D2332" s="1"/>
    </row>
    <row r="2333" spans="4:4">
      <c r="D2333" s="1"/>
    </row>
    <row r="2334" spans="4:4">
      <c r="D2334" s="1"/>
    </row>
    <row r="2335" spans="4:4">
      <c r="D2335" s="1"/>
    </row>
    <row r="2336" spans="4:4">
      <c r="D2336" s="1"/>
    </row>
    <row r="2337" spans="4:4">
      <c r="D2337" s="1"/>
    </row>
    <row r="2338" spans="4:4">
      <c r="D2338" s="1"/>
    </row>
    <row r="2339" spans="4:4">
      <c r="D2339" s="1"/>
    </row>
    <row r="2340" spans="4:4">
      <c r="D2340" s="1"/>
    </row>
    <row r="2341" spans="4:4">
      <c r="D2341" s="1"/>
    </row>
    <row r="2342" spans="4:4">
      <c r="D2342" s="1"/>
    </row>
    <row r="2343" spans="4:4">
      <c r="D2343" s="1"/>
    </row>
    <row r="2344" spans="4:4">
      <c r="D2344" s="1"/>
    </row>
    <row r="2345" spans="4:4">
      <c r="D2345" s="1"/>
    </row>
    <row r="2346" spans="4:4">
      <c r="D2346" s="1"/>
    </row>
    <row r="2347" spans="4:4">
      <c r="D2347" s="1"/>
    </row>
    <row r="2348" spans="4:4">
      <c r="D2348" s="1"/>
    </row>
    <row r="2349" spans="4:4">
      <c r="D2349" s="1"/>
    </row>
    <row r="2350" spans="4:4">
      <c r="D2350" s="1"/>
    </row>
    <row r="2351" spans="4:4">
      <c r="D2351" s="1"/>
    </row>
    <row r="2352" spans="4:4">
      <c r="D2352" s="1"/>
    </row>
    <row r="2353" spans="4:4">
      <c r="D2353" s="1"/>
    </row>
    <row r="2354" spans="4:4">
      <c r="D2354" s="1"/>
    </row>
    <row r="2355" spans="4:4">
      <c r="D2355" s="1"/>
    </row>
    <row r="2356" spans="4:4">
      <c r="D2356" s="1"/>
    </row>
    <row r="2357" spans="4:4">
      <c r="D2357" s="1"/>
    </row>
    <row r="2358" spans="4:4">
      <c r="D2358" s="1"/>
    </row>
    <row r="2359" spans="4:4">
      <c r="D2359" s="1"/>
    </row>
    <row r="2360" spans="4:4">
      <c r="D2360" s="1"/>
    </row>
    <row r="2361" spans="4:4">
      <c r="D2361" s="1"/>
    </row>
    <row r="2362" spans="4:4">
      <c r="D2362" s="1"/>
    </row>
    <row r="2363" spans="4:4">
      <c r="D2363" s="1"/>
    </row>
    <row r="2364" spans="4:4">
      <c r="D2364" s="1"/>
    </row>
    <row r="2365" spans="4:4">
      <c r="D2365" s="1"/>
    </row>
    <row r="2366" spans="4:4">
      <c r="D2366" s="1"/>
    </row>
    <row r="2367" spans="4:4">
      <c r="D2367" s="1"/>
    </row>
    <row r="2368" spans="4:4">
      <c r="D2368" s="1"/>
    </row>
    <row r="2369" spans="4:4">
      <c r="D2369" s="1"/>
    </row>
    <row r="2370" spans="4:4">
      <c r="D2370" s="1"/>
    </row>
    <row r="2371" spans="4:4">
      <c r="D2371" s="1"/>
    </row>
    <row r="2372" spans="4:4">
      <c r="D2372" s="1"/>
    </row>
    <row r="2373" spans="4:4">
      <c r="D2373" s="1"/>
    </row>
    <row r="2374" spans="4:4">
      <c r="D2374" s="1"/>
    </row>
    <row r="2375" spans="4:4">
      <c r="D2375" s="1"/>
    </row>
    <row r="2376" spans="4:4">
      <c r="D2376" s="1"/>
    </row>
    <row r="2377" spans="4:4">
      <c r="D2377" s="1"/>
    </row>
    <row r="2378" spans="4:4">
      <c r="D2378" s="1"/>
    </row>
    <row r="2379" spans="4:4">
      <c r="D2379" s="1"/>
    </row>
    <row r="2380" spans="4:4">
      <c r="D2380" s="1"/>
    </row>
    <row r="2381" spans="4:4">
      <c r="D2381" s="1"/>
    </row>
    <row r="2382" spans="4:4">
      <c r="D2382" s="1"/>
    </row>
    <row r="2383" spans="4:4">
      <c r="D2383" s="1"/>
    </row>
    <row r="2384" spans="4:4">
      <c r="D2384" s="1"/>
    </row>
    <row r="2385" spans="4:4">
      <c r="D2385" s="1"/>
    </row>
    <row r="2386" spans="4:4">
      <c r="D2386" s="1"/>
    </row>
    <row r="2387" spans="4:4">
      <c r="D2387" s="1"/>
    </row>
    <row r="2388" spans="4:4">
      <c r="D2388" s="1"/>
    </row>
    <row r="2389" spans="4:4">
      <c r="D2389" s="1"/>
    </row>
    <row r="2390" spans="4:4">
      <c r="D2390" s="1"/>
    </row>
    <row r="2391" spans="4:4">
      <c r="D2391" s="1"/>
    </row>
    <row r="2392" spans="4:4">
      <c r="D2392" s="1"/>
    </row>
    <row r="2393" spans="4:4">
      <c r="D2393" s="1"/>
    </row>
    <row r="2394" spans="4:4">
      <c r="D2394" s="1"/>
    </row>
    <row r="2395" spans="4:4">
      <c r="D2395" s="1"/>
    </row>
    <row r="2396" spans="4:4">
      <c r="D2396" s="1"/>
    </row>
    <row r="2397" spans="4:4">
      <c r="D2397" s="1"/>
    </row>
    <row r="2398" spans="4:4">
      <c r="D2398" s="1"/>
    </row>
    <row r="2399" spans="4:4">
      <c r="D2399" s="1"/>
    </row>
    <row r="2400" spans="4:4">
      <c r="D2400" s="1"/>
    </row>
    <row r="2401" spans="4:4">
      <c r="D2401" s="1"/>
    </row>
    <row r="2402" spans="4:4">
      <c r="D2402" s="1"/>
    </row>
    <row r="2403" spans="4:4">
      <c r="D2403" s="1"/>
    </row>
    <row r="2404" spans="4:4">
      <c r="D2404" s="1"/>
    </row>
    <row r="2405" spans="4:4">
      <c r="D2405" s="1"/>
    </row>
    <row r="2406" spans="4:4">
      <c r="D2406" s="1"/>
    </row>
    <row r="2407" spans="4:4">
      <c r="D2407" s="1"/>
    </row>
    <row r="2408" spans="4:4">
      <c r="D2408" s="1"/>
    </row>
    <row r="2409" spans="4:4">
      <c r="D2409" s="1"/>
    </row>
    <row r="2410" spans="4:4">
      <c r="D2410" s="1"/>
    </row>
    <row r="2411" spans="4:4">
      <c r="D2411" s="1"/>
    </row>
    <row r="2412" spans="4:4">
      <c r="D2412" s="1"/>
    </row>
    <row r="2413" spans="4:4">
      <c r="D2413" s="1"/>
    </row>
    <row r="2414" spans="4:4">
      <c r="D2414" s="1"/>
    </row>
    <row r="2415" spans="4:4">
      <c r="D2415" s="1"/>
    </row>
    <row r="2416" spans="4:4">
      <c r="D2416" s="1"/>
    </row>
    <row r="2417" spans="4:4">
      <c r="D2417" s="1"/>
    </row>
    <row r="2418" spans="4:4">
      <c r="D2418" s="1"/>
    </row>
    <row r="2419" spans="4:4">
      <c r="D2419" s="1"/>
    </row>
    <row r="2420" spans="4:4">
      <c r="D2420" s="1"/>
    </row>
    <row r="2421" spans="4:4">
      <c r="D2421" s="1"/>
    </row>
    <row r="2422" spans="4:4">
      <c r="D2422" s="1"/>
    </row>
    <row r="2423" spans="4:4">
      <c r="D2423" s="1"/>
    </row>
    <row r="2424" spans="4:4">
      <c r="D2424" s="1"/>
    </row>
    <row r="2425" spans="4:4">
      <c r="D2425" s="1"/>
    </row>
    <row r="2426" spans="4:4">
      <c r="D2426" s="1"/>
    </row>
    <row r="2427" spans="4:4">
      <c r="D2427" s="1"/>
    </row>
    <row r="2428" spans="4:4">
      <c r="D2428" s="1"/>
    </row>
    <row r="2429" spans="4:4">
      <c r="D2429" s="1"/>
    </row>
    <row r="2430" spans="4:4">
      <c r="D2430" s="1"/>
    </row>
    <row r="2431" spans="4:4">
      <c r="D2431" s="1"/>
    </row>
    <row r="2432" spans="4:4">
      <c r="D2432" s="1"/>
    </row>
    <row r="2433" spans="4:4">
      <c r="D2433" s="1"/>
    </row>
    <row r="2434" spans="4:4">
      <c r="D2434" s="1"/>
    </row>
    <row r="2435" spans="4:4">
      <c r="D2435" s="1"/>
    </row>
    <row r="2436" spans="4:4">
      <c r="D2436" s="1"/>
    </row>
    <row r="2437" spans="4:4">
      <c r="D2437" s="1"/>
    </row>
    <row r="2438" spans="4:4">
      <c r="D2438" s="1"/>
    </row>
    <row r="2439" spans="4:4">
      <c r="D2439" s="1"/>
    </row>
    <row r="2440" spans="4:4">
      <c r="D2440" s="1"/>
    </row>
    <row r="2441" spans="4:4">
      <c r="D2441" s="1"/>
    </row>
    <row r="2442" spans="4:4">
      <c r="D2442" s="1"/>
    </row>
    <row r="2443" spans="4:4">
      <c r="D2443" s="1"/>
    </row>
    <row r="2444" spans="4:4">
      <c r="D2444" s="1"/>
    </row>
    <row r="2445" spans="4:4">
      <c r="D2445" s="1"/>
    </row>
    <row r="2446" spans="4:4">
      <c r="D2446" s="1"/>
    </row>
    <row r="2447" spans="4:4">
      <c r="D2447" s="1"/>
    </row>
    <row r="2448" spans="4:4">
      <c r="D2448" s="1"/>
    </row>
    <row r="2449" spans="4:4">
      <c r="D2449" s="1"/>
    </row>
    <row r="2450" spans="4:4">
      <c r="D2450" s="1"/>
    </row>
    <row r="2451" spans="4:4">
      <c r="D2451" s="1"/>
    </row>
    <row r="2452" spans="4:4">
      <c r="D2452" s="1"/>
    </row>
    <row r="2453" spans="4:4">
      <c r="D2453" s="1"/>
    </row>
    <row r="2454" spans="4:4">
      <c r="D2454" s="1"/>
    </row>
    <row r="2455" spans="4:4">
      <c r="D2455" s="1"/>
    </row>
    <row r="2456" spans="4:4">
      <c r="D2456" s="1"/>
    </row>
    <row r="2457" spans="4:4">
      <c r="D2457" s="1"/>
    </row>
    <row r="2458" spans="4:4">
      <c r="D2458" s="1"/>
    </row>
    <row r="2459" spans="4:4">
      <c r="D2459" s="1"/>
    </row>
    <row r="2460" spans="4:4">
      <c r="D2460" s="1"/>
    </row>
    <row r="2461" spans="4:4">
      <c r="D2461" s="1"/>
    </row>
    <row r="2462" spans="4:4">
      <c r="D2462" s="1"/>
    </row>
    <row r="2463" spans="4:4">
      <c r="D2463" s="1"/>
    </row>
    <row r="2464" spans="4:4">
      <c r="D2464" s="1"/>
    </row>
    <row r="2465" spans="4:4">
      <c r="D2465" s="1"/>
    </row>
    <row r="2466" spans="4:4">
      <c r="D2466" s="1"/>
    </row>
    <row r="2467" spans="4:4">
      <c r="D2467" s="1"/>
    </row>
    <row r="2468" spans="4:4">
      <c r="D2468" s="1"/>
    </row>
    <row r="2469" spans="4:4">
      <c r="D2469" s="1"/>
    </row>
    <row r="2470" spans="4:4">
      <c r="D2470" s="1"/>
    </row>
    <row r="2471" spans="4:4">
      <c r="D2471" s="1"/>
    </row>
    <row r="2472" spans="4:4">
      <c r="D2472" s="1"/>
    </row>
    <row r="2473" spans="4:4">
      <c r="D2473" s="1"/>
    </row>
    <row r="2474" spans="4:4">
      <c r="D2474" s="1"/>
    </row>
    <row r="2475" spans="4:4">
      <c r="D2475" s="1"/>
    </row>
    <row r="2476" spans="4:4">
      <c r="D2476" s="1"/>
    </row>
    <row r="2477" spans="4:4">
      <c r="D2477" s="1"/>
    </row>
    <row r="2478" spans="4:4">
      <c r="D2478" s="1"/>
    </row>
    <row r="2479" spans="4:4">
      <c r="D2479" s="1"/>
    </row>
    <row r="2480" spans="4:4">
      <c r="D2480" s="1"/>
    </row>
    <row r="2481" spans="4:4">
      <c r="D2481" s="1"/>
    </row>
    <row r="2482" spans="4:4">
      <c r="D2482" s="1"/>
    </row>
    <row r="2483" spans="4:4">
      <c r="D2483" s="1"/>
    </row>
    <row r="2484" spans="4:4">
      <c r="D2484" s="1"/>
    </row>
    <row r="2485" spans="4:4">
      <c r="D2485" s="1"/>
    </row>
    <row r="2486" spans="4:4">
      <c r="D2486" s="1"/>
    </row>
    <row r="2487" spans="4:4">
      <c r="D2487" s="1"/>
    </row>
    <row r="2488" spans="4:4">
      <c r="D2488" s="1"/>
    </row>
    <row r="2489" spans="4:4">
      <c r="D2489" s="1"/>
    </row>
    <row r="2490" spans="4:4">
      <c r="D2490" s="1"/>
    </row>
    <row r="2491" spans="4:4">
      <c r="D2491" s="1"/>
    </row>
    <row r="2492" spans="4:4">
      <c r="D2492" s="1"/>
    </row>
    <row r="2493" spans="4:4">
      <c r="D2493" s="1"/>
    </row>
    <row r="2494" spans="4:4">
      <c r="D2494" s="1"/>
    </row>
    <row r="2495" spans="4:4">
      <c r="D2495" s="1"/>
    </row>
    <row r="2496" spans="4:4">
      <c r="D2496" s="1"/>
    </row>
    <row r="2497" spans="4:4">
      <c r="D2497" s="1"/>
    </row>
    <row r="2498" spans="4:4">
      <c r="D2498" s="1"/>
    </row>
    <row r="2499" spans="4:4">
      <c r="D2499" s="1"/>
    </row>
    <row r="2500" spans="4:4">
      <c r="D2500" s="1"/>
    </row>
    <row r="2501" spans="4:4">
      <c r="D2501" s="1"/>
    </row>
    <row r="2502" spans="4:4">
      <c r="D2502" s="1"/>
    </row>
    <row r="2503" spans="4:4">
      <c r="D2503" s="1"/>
    </row>
    <row r="2504" spans="4:4">
      <c r="D2504" s="1"/>
    </row>
    <row r="2505" spans="4:4">
      <c r="D2505" s="1"/>
    </row>
    <row r="2506" spans="4:4">
      <c r="D2506" s="1"/>
    </row>
    <row r="2507" spans="4:4">
      <c r="D2507" s="1"/>
    </row>
    <row r="2508" spans="4:4">
      <c r="D2508" s="1"/>
    </row>
    <row r="2509" spans="4:4">
      <c r="D2509" s="1"/>
    </row>
    <row r="2510" spans="4:4">
      <c r="D2510" s="1"/>
    </row>
    <row r="2511" spans="4:4">
      <c r="D2511" s="1"/>
    </row>
    <row r="2512" spans="4:4">
      <c r="D2512" s="1"/>
    </row>
    <row r="2513" spans="4:4">
      <c r="D2513" s="1"/>
    </row>
    <row r="2514" spans="4:4">
      <c r="D2514" s="1"/>
    </row>
    <row r="2515" spans="4:4">
      <c r="D2515" s="1"/>
    </row>
    <row r="2516" spans="4:4">
      <c r="D2516" s="1"/>
    </row>
    <row r="2517" spans="4:4">
      <c r="D2517" s="1"/>
    </row>
    <row r="2518" spans="4:4">
      <c r="D2518" s="1"/>
    </row>
    <row r="2519" spans="4:4">
      <c r="D2519" s="1"/>
    </row>
    <row r="2520" spans="4:4">
      <c r="D2520" s="1"/>
    </row>
    <row r="2521" spans="4:4">
      <c r="D2521" s="1"/>
    </row>
    <row r="2522" spans="4:4">
      <c r="D2522" s="1"/>
    </row>
    <row r="2523" spans="4:4">
      <c r="D2523" s="1"/>
    </row>
    <row r="2524" spans="4:4">
      <c r="D2524" s="1"/>
    </row>
    <row r="2525" spans="4:4">
      <c r="D2525" s="1"/>
    </row>
    <row r="2526" spans="4:4">
      <c r="D2526" s="1"/>
    </row>
    <row r="2527" spans="4:4">
      <c r="D2527" s="1"/>
    </row>
    <row r="2528" spans="4:4">
      <c r="D2528" s="1"/>
    </row>
    <row r="2529" spans="4:4">
      <c r="D2529" s="1"/>
    </row>
    <row r="2530" spans="4:4">
      <c r="D2530" s="1"/>
    </row>
    <row r="2531" spans="4:4">
      <c r="D2531" s="1"/>
    </row>
    <row r="2532" spans="4:4">
      <c r="D2532" s="1"/>
    </row>
    <row r="2533" spans="4:4">
      <c r="D2533" s="1"/>
    </row>
    <row r="2534" spans="4:4">
      <c r="D2534" s="1"/>
    </row>
    <row r="2535" spans="4:4">
      <c r="D2535" s="1"/>
    </row>
    <row r="2536" spans="4:4">
      <c r="D2536" s="1"/>
    </row>
    <row r="2537" spans="4:4">
      <c r="D2537" s="1"/>
    </row>
    <row r="2538" spans="4:4">
      <c r="D2538" s="1"/>
    </row>
    <row r="2539" spans="4:4">
      <c r="D2539" s="1"/>
    </row>
    <row r="2540" spans="4:4">
      <c r="D2540" s="1"/>
    </row>
    <row r="2541" spans="4:4">
      <c r="D2541" s="1"/>
    </row>
    <row r="2542" spans="4:4">
      <c r="D2542" s="1"/>
    </row>
    <row r="2543" spans="4:4">
      <c r="D2543" s="1"/>
    </row>
    <row r="2544" spans="4:4">
      <c r="D2544" s="1"/>
    </row>
    <row r="2545" spans="4:4">
      <c r="D2545" s="1"/>
    </row>
    <row r="2546" spans="4:4">
      <c r="D2546" s="1"/>
    </row>
    <row r="2547" spans="4:4">
      <c r="D2547" s="1"/>
    </row>
    <row r="2548" spans="4:4">
      <c r="D2548" s="1"/>
    </row>
    <row r="2549" spans="4:4">
      <c r="D2549" s="1"/>
    </row>
    <row r="2550" spans="4:4">
      <c r="D2550" s="1"/>
    </row>
    <row r="2551" spans="4:4">
      <c r="D2551" s="1"/>
    </row>
    <row r="2552" spans="4:4">
      <c r="D2552" s="1"/>
    </row>
    <row r="2553" spans="4:4">
      <c r="D2553" s="1"/>
    </row>
    <row r="2554" spans="4:4">
      <c r="D2554" s="1"/>
    </row>
    <row r="2555" spans="4:4">
      <c r="D2555" s="1"/>
    </row>
    <row r="2556" spans="4:4">
      <c r="D2556" s="1"/>
    </row>
    <row r="2557" spans="4:4">
      <c r="D2557" s="1"/>
    </row>
    <row r="2558" spans="4:4">
      <c r="D2558" s="1"/>
    </row>
    <row r="2559" spans="4:4">
      <c r="D2559" s="1"/>
    </row>
    <row r="2560" spans="4:4">
      <c r="D2560" s="1"/>
    </row>
    <row r="2561" spans="4:4">
      <c r="D2561" s="1"/>
    </row>
    <row r="2562" spans="4:4">
      <c r="D2562" s="1"/>
    </row>
    <row r="2563" spans="4:4">
      <c r="D2563" s="1"/>
    </row>
    <row r="2564" spans="4:4">
      <c r="D2564" s="1"/>
    </row>
    <row r="2565" spans="4:4">
      <c r="D2565" s="1"/>
    </row>
    <row r="2566" spans="4:4">
      <c r="D2566" s="1"/>
    </row>
    <row r="2567" spans="4:4">
      <c r="D2567" s="1"/>
    </row>
    <row r="2568" spans="4:4">
      <c r="D2568" s="1"/>
    </row>
    <row r="2569" spans="4:4">
      <c r="D2569" s="1"/>
    </row>
    <row r="2570" spans="4:4">
      <c r="D2570" s="1"/>
    </row>
    <row r="2571" spans="4:4">
      <c r="D2571" s="1"/>
    </row>
    <row r="2572" spans="4:4">
      <c r="D2572" s="1"/>
    </row>
    <row r="2573" spans="4:4">
      <c r="D2573" s="1"/>
    </row>
    <row r="2574" spans="4:4">
      <c r="D2574" s="1"/>
    </row>
    <row r="2575" spans="4:4">
      <c r="D2575" s="1"/>
    </row>
  </sheetData>
  <autoFilter ref="A9:J87"/>
  <mergeCells count="12">
    <mergeCell ref="B79:J79"/>
    <mergeCell ref="A7:J7"/>
    <mergeCell ref="A10:A11"/>
    <mergeCell ref="B10:B11"/>
    <mergeCell ref="C10:E10"/>
    <mergeCell ref="D4:J4"/>
    <mergeCell ref="D6:J6"/>
    <mergeCell ref="D5:J5"/>
    <mergeCell ref="J10:J11"/>
    <mergeCell ref="B56:J56"/>
    <mergeCell ref="B38:J38"/>
    <mergeCell ref="B17:J17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6" fitToHeight="0" orientation="landscape" horizontalDpi="180" verticalDpi="180" r:id="rId1"/>
  <rowBreaks count="2" manualBreakCount="2">
    <brk id="40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2019-10-21T07:17:15Z</cp:lastPrinted>
  <dcterms:created xsi:type="dcterms:W3CDTF">2013-09-27T11:14:47Z</dcterms:created>
  <dcterms:modified xsi:type="dcterms:W3CDTF">2019-11-28T06:30:04Z</dcterms:modified>
</cp:coreProperties>
</file>